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paaustralia-my.sharepoint.com/personal/neville_birthisel_cpaaustralia_com_au/Documents/Documents/2024 TaxTime Toolkit Update/Workpapers/"/>
    </mc:Choice>
  </mc:AlternateContent>
  <xr:revisionPtr revIDLastSave="22" documentId="8_{46C4EE63-AE5F-4088-8584-8F530959C076}" xr6:coauthVersionLast="47" xr6:coauthVersionMax="47" xr10:uidLastSave="{E313CA08-3D50-4AB8-B4B4-BDE0E70291FD}"/>
  <bookViews>
    <workbookView xWindow="-57720" yWindow="-120" windowWidth="29040" windowHeight="15840" xr2:uid="{00000000-000D-0000-FFFF-FFFF00000000}"/>
  </bookViews>
  <sheets>
    <sheet name="Borrowing Cost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1" l="1"/>
  <c r="E58" i="1" s="1"/>
  <c r="E21" i="1"/>
  <c r="E24" i="1" s="1"/>
  <c r="E37" i="1"/>
  <c r="E41" i="1" s="1"/>
  <c r="E57" i="1"/>
  <c r="E56" i="1"/>
  <c r="E55" i="1"/>
  <c r="E54" i="1"/>
  <c r="E40" i="1"/>
  <c r="E39" i="1"/>
  <c r="E38" i="1"/>
  <c r="E23" i="1"/>
  <c r="E22" i="1"/>
  <c r="I66" i="1"/>
  <c r="E43" i="1" l="1"/>
  <c r="E27" i="1"/>
  <c r="E59" i="1"/>
  <c r="I70" i="1"/>
  <c r="D21" i="1" l="1"/>
  <c r="D22" i="1" s="1"/>
  <c r="D23" i="1" s="1"/>
  <c r="D24" i="1" s="1"/>
  <c r="D25" i="1" s="1"/>
  <c r="D26" i="1" s="1"/>
  <c r="D53" i="1"/>
  <c r="D54" i="1" s="1"/>
  <c r="D55" i="1" s="1"/>
  <c r="D56" i="1" s="1"/>
  <c r="D57" i="1" s="1"/>
  <c r="D58" i="1" s="1"/>
  <c r="D37" i="1"/>
  <c r="D38" i="1" s="1"/>
  <c r="D39" i="1" s="1"/>
  <c r="D40" i="1" s="1"/>
  <c r="D41" i="1" s="1"/>
  <c r="D42" i="1" s="1"/>
  <c r="I72" i="1" l="1"/>
</calcChain>
</file>

<file path=xl/sharedStrings.xml><?xml version="1.0" encoding="utf-8"?>
<sst xmlns="http://schemas.openxmlformats.org/spreadsheetml/2006/main" count="59" uniqueCount="34">
  <si>
    <t>Borrowing Costs Schedule</t>
  </si>
  <si>
    <t>Cells of this colour will auto-calculate</t>
  </si>
  <si>
    <t>Client:</t>
  </si>
  <si>
    <t>Prepared By:</t>
  </si>
  <si>
    <t>Workpaper No:</t>
  </si>
  <si>
    <t>Reviewed By:</t>
  </si>
  <si>
    <t>Date:</t>
  </si>
  <si>
    <t>Total of Expense:</t>
  </si>
  <si>
    <t>First Financial Year</t>
  </si>
  <si>
    <t>End of First Financial Year</t>
  </si>
  <si>
    <t>Date Expense paid (dd/mm/yy):</t>
  </si>
  <si>
    <t>Amortisation Schedule:</t>
  </si>
  <si>
    <t>Year 1</t>
  </si>
  <si>
    <t>Year 2</t>
  </si>
  <si>
    <t>Year 3</t>
  </si>
  <si>
    <t>Year 4</t>
  </si>
  <si>
    <t>Year 5</t>
  </si>
  <si>
    <t>Year 6</t>
  </si>
  <si>
    <t>Reconciliation to Balance Sheet</t>
  </si>
  <si>
    <t xml:space="preserve">Opening Balance </t>
  </si>
  <si>
    <t>Add:</t>
  </si>
  <si>
    <t>New Costs incurred during the year</t>
  </si>
  <si>
    <t>Less:</t>
  </si>
  <si>
    <t>Amortisation per schedules above</t>
  </si>
  <si>
    <t>Closing Balance</t>
  </si>
  <si>
    <t>1. Description of Expense:</t>
  </si>
  <si>
    <t>2. Description of Expense:</t>
  </si>
  <si>
    <t>3. Description of Expense:</t>
  </si>
  <si>
    <t>No. of years to amortise (less of 5 years or the term of loan)</t>
  </si>
  <si>
    <t>Note 1 - The deduction for borrowing expenses is claimed over the less of five years or the term of the loan, unless it is $100 or less, in which case it is immediately deductible in the year the expenses are incurred.</t>
  </si>
  <si>
    <t>Note 2 - The deduction for the first year is pro-rated according to the number of days in the year that the borrowing expenses are incurred.</t>
  </si>
  <si>
    <t>Note 3 - If the loan is repaid early, the balance of the borrowing expenses is deductible in the year of repayment.</t>
  </si>
  <si>
    <t>For Year Ended: [insert day, month and year]</t>
  </si>
  <si>
    <t>Please note that this spreadsheet does not account for leap years. Where the "years to amortise" cross a leap year, the formulas in the spreadsheet will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</si>
</sst>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2"/>
      <color theme="1"/>
      <name val="Calibri"/>
      <family val="2"/>
      <scheme val="minor"/>
    </font>
    <font>
      <b/>
      <sz val="12"/>
      <name val="Arial"/>
      <family val="2"/>
    </font>
    <font>
      <sz val="24"/>
      <color rgb="FF001E4C"/>
      <name val="Arial"/>
      <family val="2"/>
    </font>
    <font>
      <sz val="12"/>
      <name val="Arial"/>
      <family val="2"/>
    </font>
    <font>
      <sz val="16"/>
      <color rgb="FFA89C75"/>
      <name val="Arial"/>
      <family val="2"/>
    </font>
    <font>
      <sz val="16"/>
      <color rgb="FFA89C75"/>
      <name val="Calibri"/>
      <family val="2"/>
      <scheme val="minor"/>
    </font>
    <font>
      <b/>
      <sz val="12"/>
      <color theme="0"/>
      <name val="Arial"/>
      <family val="2"/>
    </font>
    <font>
      <sz val="12"/>
      <color theme="1"/>
      <name val="Arial"/>
      <family val="2"/>
    </font>
    <font>
      <sz val="16"/>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1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style="thin">
        <color theme="0" tint="-0.14999847407452621"/>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1"/>
      </bottom>
      <diagonal/>
    </border>
    <border>
      <left style="thin">
        <color theme="0" tint="-0.14999847407452621"/>
      </left>
      <right style="thin">
        <color theme="0" tint="-0.14999847407452621"/>
      </right>
      <top/>
      <bottom/>
      <diagonal/>
    </border>
    <border>
      <left style="thin">
        <color theme="1"/>
      </left>
      <right style="thin">
        <color theme="1"/>
      </right>
      <top style="thin">
        <color theme="1"/>
      </top>
      <bottom style="double">
        <color theme="1"/>
      </bottom>
      <diagonal/>
    </border>
    <border>
      <left/>
      <right style="thin">
        <color theme="0" tint="-0.14999847407452621"/>
      </right>
      <top style="thin">
        <color theme="0" tint="-0.14999847407452621"/>
      </top>
      <bottom/>
      <diagonal/>
    </border>
  </borders>
  <cellStyleXfs count="1">
    <xf numFmtId="0" fontId="0" fillId="0" borderId="0"/>
  </cellStyleXfs>
  <cellXfs count="68">
    <xf numFmtId="0" fontId="0" fillId="0" borderId="0" xfId="0"/>
    <xf numFmtId="0" fontId="2" fillId="2" borderId="0" xfId="0" applyFont="1" applyFill="1"/>
    <xf numFmtId="0" fontId="0" fillId="2" borderId="0" xfId="0" applyFill="1"/>
    <xf numFmtId="0" fontId="0" fillId="3" borderId="0" xfId="0" applyFill="1"/>
    <xf numFmtId="0" fontId="7" fillId="5" borderId="1" xfId="0" applyFont="1" applyFill="1" applyBorder="1"/>
    <xf numFmtId="0" fontId="7" fillId="2" borderId="1" xfId="0" applyFont="1" applyFill="1" applyBorder="1"/>
    <xf numFmtId="0" fontId="7" fillId="2" borderId="1" xfId="0" quotePrefix="1" applyFont="1" applyFill="1" applyBorder="1"/>
    <xf numFmtId="0" fontId="7" fillId="2" borderId="6" xfId="0" applyFont="1" applyFill="1" applyBorder="1"/>
    <xf numFmtId="0" fontId="7" fillId="5" borderId="5" xfId="0" quotePrefix="1" applyFont="1" applyFill="1" applyBorder="1"/>
    <xf numFmtId="0" fontId="7" fillId="5" borderId="5" xfId="0" applyFont="1" applyFill="1" applyBorder="1"/>
    <xf numFmtId="0" fontId="7" fillId="2" borderId="7" xfId="0" applyFont="1" applyFill="1" applyBorder="1"/>
    <xf numFmtId="0" fontId="7" fillId="5" borderId="1" xfId="0" quotePrefix="1" applyFont="1" applyFill="1" applyBorder="1"/>
    <xf numFmtId="0" fontId="0" fillId="2" borderId="0" xfId="0" applyFill="1" applyAlignment="1">
      <alignment horizontal="left"/>
    </xf>
    <xf numFmtId="0" fontId="7" fillId="2" borderId="2" xfId="0" applyFont="1" applyFill="1" applyBorder="1"/>
    <xf numFmtId="0" fontId="7" fillId="5" borderId="2" xfId="0" applyFont="1" applyFill="1" applyBorder="1"/>
    <xf numFmtId="0" fontId="7" fillId="5" borderId="7" xfId="0" applyFont="1" applyFill="1" applyBorder="1"/>
    <xf numFmtId="0" fontId="7" fillId="3" borderId="14" xfId="0" applyFont="1" applyFill="1" applyBorder="1" applyAlignment="1">
      <alignment horizontal="left"/>
    </xf>
    <xf numFmtId="164" fontId="7" fillId="3" borderId="14" xfId="0" applyNumberFormat="1" applyFont="1" applyFill="1" applyBorder="1"/>
    <xf numFmtId="0" fontId="7" fillId="2" borderId="8" xfId="0" applyFont="1" applyFill="1" applyBorder="1"/>
    <xf numFmtId="0" fontId="7" fillId="2" borderId="4" xfId="0" applyFont="1" applyFill="1" applyBorder="1"/>
    <xf numFmtId="0" fontId="7" fillId="5" borderId="6" xfId="0" applyFont="1" applyFill="1" applyBorder="1"/>
    <xf numFmtId="0" fontId="7" fillId="5" borderId="15" xfId="0" applyFont="1" applyFill="1" applyBorder="1"/>
    <xf numFmtId="0" fontId="7" fillId="5" borderId="8" xfId="0" applyFont="1" applyFill="1" applyBorder="1"/>
    <xf numFmtId="0" fontId="7" fillId="5" borderId="4" xfId="0" applyFont="1" applyFill="1" applyBorder="1"/>
    <xf numFmtId="0" fontId="7" fillId="2" borderId="16" xfId="0" applyFont="1" applyFill="1" applyBorder="1"/>
    <xf numFmtId="0" fontId="7" fillId="3" borderId="17" xfId="0" applyFont="1" applyFill="1" applyBorder="1"/>
    <xf numFmtId="0" fontId="7" fillId="5" borderId="14" xfId="0" applyFont="1" applyFill="1" applyBorder="1"/>
    <xf numFmtId="0" fontId="7" fillId="2" borderId="18" xfId="0" applyFont="1" applyFill="1" applyBorder="1"/>
    <xf numFmtId="0" fontId="7" fillId="3" borderId="12" xfId="0" applyFont="1" applyFill="1" applyBorder="1"/>
    <xf numFmtId="0" fontId="7" fillId="2" borderId="14" xfId="0" applyFont="1" applyFill="1" applyBorder="1"/>
    <xf numFmtId="0" fontId="7" fillId="2" borderId="14" xfId="0" applyFont="1" applyFill="1" applyBorder="1" applyAlignment="1">
      <alignment horizontal="right"/>
    </xf>
    <xf numFmtId="164" fontId="7" fillId="5" borderId="14" xfId="0" applyNumberFormat="1" applyFont="1" applyFill="1" applyBorder="1" applyAlignment="1">
      <alignment horizontal="right"/>
    </xf>
    <xf numFmtId="14" fontId="7" fillId="5" borderId="14" xfId="0" applyNumberFormat="1" applyFont="1" applyFill="1" applyBorder="1" applyAlignment="1">
      <alignment horizontal="right"/>
    </xf>
    <xf numFmtId="14" fontId="7" fillId="2" borderId="14" xfId="0" applyNumberFormat="1" applyFont="1" applyFill="1" applyBorder="1" applyAlignment="1">
      <alignment horizontal="right"/>
    </xf>
    <xf numFmtId="0" fontId="7" fillId="5" borderId="14" xfId="0" applyFont="1" applyFill="1" applyBorder="1" applyAlignment="1">
      <alignment horizontal="right"/>
    </xf>
    <xf numFmtId="164" fontId="7" fillId="2" borderId="14" xfId="0" applyNumberFormat="1" applyFont="1" applyFill="1" applyBorder="1" applyAlignment="1">
      <alignment horizontal="right"/>
    </xf>
    <xf numFmtId="0" fontId="7" fillId="2" borderId="3" xfId="0" applyFont="1" applyFill="1" applyBorder="1"/>
    <xf numFmtId="0" fontId="7" fillId="5" borderId="3" xfId="0" applyFont="1" applyFill="1" applyBorder="1"/>
    <xf numFmtId="0" fontId="7" fillId="5" borderId="16" xfId="0" applyFont="1" applyFill="1" applyBorder="1"/>
    <xf numFmtId="0" fontId="1" fillId="5" borderId="1" xfId="0" applyFont="1" applyFill="1" applyBorder="1"/>
    <xf numFmtId="0" fontId="3" fillId="2" borderId="4" xfId="0" applyFont="1" applyFill="1" applyBorder="1"/>
    <xf numFmtId="0" fontId="3" fillId="5" borderId="4" xfId="0" applyFont="1" applyFill="1" applyBorder="1"/>
    <xf numFmtId="0" fontId="5" fillId="2" borderId="0" xfId="0" applyFont="1" applyFill="1" applyAlignment="1">
      <alignment vertical="center"/>
    </xf>
    <xf numFmtId="0" fontId="4" fillId="2" borderId="13" xfId="0" applyFont="1" applyFill="1" applyBorder="1" applyAlignment="1">
      <alignment vertical="center"/>
    </xf>
    <xf numFmtId="0" fontId="5" fillId="2" borderId="13" xfId="0" applyFont="1" applyFill="1" applyBorder="1" applyAlignment="1">
      <alignment vertical="center"/>
    </xf>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0" fillId="7" borderId="0" xfId="0" applyFill="1"/>
    <xf numFmtId="0" fontId="6" fillId="6" borderId="0" xfId="0" applyFont="1" applyFill="1" applyAlignment="1">
      <alignment horizontal="left" vertical="center" wrapText="1"/>
    </xf>
    <xf numFmtId="0" fontId="6" fillId="4" borderId="2" xfId="0" applyFont="1" applyFill="1" applyBorder="1"/>
    <xf numFmtId="0" fontId="6" fillId="4" borderId="3" xfId="0" applyFont="1" applyFill="1" applyBorder="1"/>
    <xf numFmtId="0" fontId="6" fillId="4" borderId="9" xfId="0" applyFont="1" applyFill="1" applyBorder="1"/>
    <xf numFmtId="0" fontId="6" fillId="4" borderId="4" xfId="0" applyFont="1" applyFill="1" applyBorder="1"/>
    <xf numFmtId="0" fontId="7" fillId="5" borderId="14" xfId="0" applyFont="1" applyFill="1" applyBorder="1"/>
    <xf numFmtId="0" fontId="7" fillId="2" borderId="14" xfId="0" applyFont="1" applyFill="1" applyBorder="1"/>
    <xf numFmtId="0" fontId="3" fillId="5" borderId="14" xfId="0" applyFont="1" applyFill="1" applyBorder="1"/>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3" fillId="2" borderId="14" xfId="0" applyFont="1" applyFill="1" applyBorder="1"/>
    <xf numFmtId="0" fontId="6" fillId="6" borderId="9" xfId="0" applyFont="1" applyFill="1" applyBorder="1" applyAlignment="1">
      <alignment horizontal="left" wrapText="1"/>
    </xf>
    <xf numFmtId="0" fontId="4" fillId="2" borderId="0" xfId="0" applyFont="1" applyFill="1" applyBorder="1" applyAlignment="1">
      <alignment horizontal="left" vertical="center"/>
    </xf>
    <xf numFmtId="0" fontId="8" fillId="2"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876300</xdr:colOff>
      <xdr:row>1</xdr:row>
      <xdr:rowOff>50800</xdr:rowOff>
    </xdr:from>
    <xdr:to>
      <xdr:col>10</xdr:col>
      <xdr:colOff>20469</xdr:colOff>
      <xdr:row>3</xdr:row>
      <xdr:rowOff>173842</xdr:rowOff>
    </xdr:to>
    <xdr:pic>
      <xdr:nvPicPr>
        <xdr:cNvPr id="2" name="Picture 1">
          <a:extLst>
            <a:ext uri="{FF2B5EF4-FFF2-40B4-BE49-F238E27FC236}">
              <a16:creationId xmlns:a16="http://schemas.microsoft.com/office/drawing/2014/main" id="{BA897AC1-DE43-404B-9126-4E0C5A47D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7100" y="2540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0CB8FD4-2752-A946-8B6D-974770C9485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77"/>
  <sheetViews>
    <sheetView tabSelected="1" zoomScaleNormal="100" zoomScaleSheetLayoutView="100" workbookViewId="0">
      <selection activeCell="B10" sqref="B10"/>
    </sheetView>
  </sheetViews>
  <sheetFormatPr defaultColWidth="10.9140625" defaultRowHeight="15.5" x14ac:dyDescent="0.35"/>
  <cols>
    <col min="1" max="1" width="3" style="2" customWidth="1"/>
    <col min="2" max="3" width="16.4140625" style="2" customWidth="1"/>
    <col min="4" max="4" width="22.33203125" style="2" customWidth="1"/>
    <col min="5" max="10" width="16.4140625" style="2" customWidth="1"/>
    <col min="11" max="16384" width="10.9140625" style="2"/>
  </cols>
  <sheetData>
    <row r="2" spans="2:10" ht="29.5" x14ac:dyDescent="0.55000000000000004">
      <c r="B2" s="1" t="s">
        <v>0</v>
      </c>
    </row>
    <row r="4" spans="2:10" x14ac:dyDescent="0.35">
      <c r="B4" s="3" t="s">
        <v>1</v>
      </c>
      <c r="C4" s="3"/>
      <c r="D4" s="47"/>
    </row>
    <row r="6" spans="2:10" ht="24.9" customHeight="1" x14ac:dyDescent="0.35">
      <c r="B6" s="62" t="s">
        <v>2</v>
      </c>
      <c r="C6" s="62"/>
      <c r="D6" s="62"/>
      <c r="E6" s="63"/>
      <c r="F6" s="42"/>
      <c r="G6" s="58" t="s">
        <v>4</v>
      </c>
      <c r="H6" s="58"/>
      <c r="I6" s="58"/>
      <c r="J6" s="59"/>
    </row>
    <row r="7" spans="2:10" ht="24.9" customHeight="1" x14ac:dyDescent="0.35">
      <c r="B7" s="60" t="s">
        <v>3</v>
      </c>
      <c r="C7" s="60"/>
      <c r="D7" s="60"/>
      <c r="E7" s="61"/>
      <c r="F7" s="42"/>
      <c r="G7" s="60" t="s">
        <v>6</v>
      </c>
      <c r="H7" s="60"/>
      <c r="I7" s="60"/>
      <c r="J7" s="61"/>
    </row>
    <row r="8" spans="2:10" ht="24.9" customHeight="1" x14ac:dyDescent="0.35">
      <c r="B8" s="56" t="s">
        <v>5</v>
      </c>
      <c r="C8" s="56"/>
      <c r="D8" s="56"/>
      <c r="E8" s="57"/>
      <c r="F8" s="42"/>
      <c r="G8" s="43" t="s">
        <v>6</v>
      </c>
      <c r="H8" s="44"/>
      <c r="I8" s="45"/>
      <c r="J8" s="46"/>
    </row>
    <row r="9" spans="2:10" ht="24.9" customHeight="1" x14ac:dyDescent="0.35">
      <c r="B9" s="58" t="s">
        <v>32</v>
      </c>
      <c r="C9" s="58"/>
      <c r="D9" s="58"/>
      <c r="E9" s="58"/>
      <c r="F9" s="58"/>
      <c r="G9" s="58"/>
      <c r="H9" s="58"/>
      <c r="I9" s="58"/>
      <c r="J9" s="59"/>
    </row>
    <row r="10" spans="2:10" ht="24.9" customHeight="1" x14ac:dyDescent="0.35">
      <c r="B10" s="66"/>
      <c r="C10" s="66"/>
      <c r="D10" s="66"/>
      <c r="E10" s="66"/>
      <c r="F10" s="66"/>
      <c r="G10" s="66"/>
      <c r="H10" s="66"/>
      <c r="I10" s="66"/>
      <c r="J10" s="66"/>
    </row>
    <row r="11" spans="2:10" ht="43.5" customHeight="1" x14ac:dyDescent="0.35">
      <c r="B11" s="67" t="s">
        <v>33</v>
      </c>
      <c r="C11" s="67"/>
      <c r="D11" s="67"/>
      <c r="E11" s="67"/>
      <c r="F11" s="67"/>
      <c r="G11" s="67"/>
      <c r="H11" s="67"/>
      <c r="I11" s="67"/>
      <c r="J11" s="67"/>
    </row>
    <row r="13" spans="2:10" x14ac:dyDescent="0.35">
      <c r="B13" s="49" t="s">
        <v>25</v>
      </c>
      <c r="C13" s="50"/>
      <c r="D13" s="50"/>
      <c r="E13" s="50"/>
      <c r="F13" s="50"/>
      <c r="G13" s="50"/>
      <c r="H13" s="50"/>
      <c r="I13" s="50"/>
      <c r="J13" s="52"/>
    </row>
    <row r="14" spans="2:10" x14ac:dyDescent="0.35">
      <c r="B14" s="15"/>
      <c r="C14" s="15"/>
      <c r="D14" s="15"/>
      <c r="E14" s="4"/>
      <c r="F14" s="15"/>
      <c r="G14" s="4"/>
      <c r="H14" s="4"/>
      <c r="I14" s="4"/>
      <c r="J14" s="4"/>
    </row>
    <row r="15" spans="2:10" x14ac:dyDescent="0.35">
      <c r="B15" s="54" t="s">
        <v>28</v>
      </c>
      <c r="C15" s="54"/>
      <c r="D15" s="54"/>
      <c r="E15" s="36"/>
      <c r="F15" s="30">
        <v>3</v>
      </c>
      <c r="G15" s="19"/>
      <c r="H15" s="5"/>
      <c r="I15" s="5"/>
      <c r="J15" s="5"/>
    </row>
    <row r="16" spans="2:10" x14ac:dyDescent="0.35">
      <c r="B16" s="53" t="s">
        <v>7</v>
      </c>
      <c r="C16" s="53"/>
      <c r="D16" s="53"/>
      <c r="E16" s="37"/>
      <c r="F16" s="31">
        <v>1000</v>
      </c>
      <c r="G16" s="23"/>
      <c r="H16" s="4"/>
      <c r="I16" s="4"/>
      <c r="J16" s="4"/>
    </row>
    <row r="17" spans="2:10" x14ac:dyDescent="0.35">
      <c r="B17" s="64" t="s">
        <v>8</v>
      </c>
      <c r="C17" s="64"/>
      <c r="D17" s="64"/>
      <c r="E17" s="36"/>
      <c r="F17" s="30">
        <v>2021</v>
      </c>
      <c r="G17" s="19"/>
      <c r="H17" s="5"/>
      <c r="I17" s="5"/>
      <c r="J17" s="5"/>
    </row>
    <row r="18" spans="2:10" x14ac:dyDescent="0.35">
      <c r="B18" s="53" t="s">
        <v>9</v>
      </c>
      <c r="C18" s="53"/>
      <c r="D18" s="53"/>
      <c r="E18" s="37"/>
      <c r="F18" s="32">
        <v>44377</v>
      </c>
      <c r="G18" s="23"/>
      <c r="H18" s="4"/>
      <c r="I18" s="4"/>
      <c r="J18" s="4"/>
    </row>
    <row r="19" spans="2:10" x14ac:dyDescent="0.35">
      <c r="B19" s="54" t="s">
        <v>10</v>
      </c>
      <c r="C19" s="54"/>
      <c r="D19" s="54"/>
      <c r="E19" s="36"/>
      <c r="F19" s="33">
        <v>44197</v>
      </c>
      <c r="G19" s="19"/>
      <c r="H19" s="5"/>
      <c r="I19" s="5"/>
      <c r="J19" s="5"/>
    </row>
    <row r="20" spans="2:10" x14ac:dyDescent="0.35">
      <c r="B20" s="20" t="s">
        <v>11</v>
      </c>
      <c r="C20" s="20"/>
      <c r="D20" s="38"/>
      <c r="E20" s="15"/>
      <c r="F20" s="20"/>
      <c r="G20" s="4"/>
      <c r="H20" s="4"/>
      <c r="I20" s="4"/>
      <c r="J20" s="4"/>
    </row>
    <row r="21" spans="2:10" x14ac:dyDescent="0.35">
      <c r="B21" s="5"/>
      <c r="C21" s="13" t="s">
        <v>12</v>
      </c>
      <c r="D21" s="16">
        <f>+F17</f>
        <v>2021</v>
      </c>
      <c r="E21" s="17">
        <f>((F18-F19)+1)/365/F15*F16</f>
        <v>165.29680365296804</v>
      </c>
      <c r="F21" s="40"/>
      <c r="G21" s="5"/>
      <c r="H21" s="5"/>
      <c r="I21" s="5"/>
      <c r="J21" s="5"/>
    </row>
    <row r="22" spans="2:10" x14ac:dyDescent="0.35">
      <c r="B22" s="4"/>
      <c r="C22" s="14" t="s">
        <v>13</v>
      </c>
      <c r="D22" s="16">
        <f>+D21+1</f>
        <v>2022</v>
      </c>
      <c r="E22" s="17">
        <f>$F$16/$F$15</f>
        <v>333.33333333333331</v>
      </c>
      <c r="F22" s="41"/>
      <c r="G22" s="4"/>
      <c r="H22" s="4"/>
      <c r="I22" s="4"/>
      <c r="J22" s="4"/>
    </row>
    <row r="23" spans="2:10" x14ac:dyDescent="0.35">
      <c r="B23" s="5"/>
      <c r="C23" s="13" t="s">
        <v>14</v>
      </c>
      <c r="D23" s="16">
        <f>+D22+1</f>
        <v>2023</v>
      </c>
      <c r="E23" s="17">
        <f>$F$16/$F$15</f>
        <v>333.33333333333331</v>
      </c>
      <c r="F23" s="40"/>
      <c r="G23" s="5"/>
      <c r="H23" s="5"/>
      <c r="I23" s="5"/>
      <c r="J23" s="5"/>
    </row>
    <row r="24" spans="2:10" x14ac:dyDescent="0.35">
      <c r="B24" s="4"/>
      <c r="C24" s="14" t="s">
        <v>15</v>
      </c>
      <c r="D24" s="16">
        <f>+D23+1</f>
        <v>2024</v>
      </c>
      <c r="E24" s="17">
        <f>$F$16/$F$15-E21</f>
        <v>168.03652968036528</v>
      </c>
      <c r="F24" s="41"/>
      <c r="G24" s="4"/>
      <c r="H24" s="4"/>
      <c r="I24" s="4"/>
      <c r="J24" s="4"/>
    </row>
    <row r="25" spans="2:10" x14ac:dyDescent="0.35">
      <c r="B25" s="5"/>
      <c r="C25" s="13" t="s">
        <v>16</v>
      </c>
      <c r="D25" s="16">
        <f>+D24+1</f>
        <v>2025</v>
      </c>
      <c r="E25" s="17">
        <v>0</v>
      </c>
      <c r="F25" s="40"/>
      <c r="G25" s="5"/>
      <c r="H25" s="5"/>
      <c r="I25" s="5"/>
      <c r="J25" s="5"/>
    </row>
    <row r="26" spans="2:10" x14ac:dyDescent="0.35">
      <c r="B26" s="4"/>
      <c r="C26" s="14" t="s">
        <v>17</v>
      </c>
      <c r="D26" s="16">
        <f>+D25+1</f>
        <v>2026</v>
      </c>
      <c r="E26" s="17">
        <v>0</v>
      </c>
      <c r="F26" s="41"/>
      <c r="G26" s="4"/>
      <c r="H26" s="4"/>
      <c r="I26" s="4"/>
      <c r="J26" s="4"/>
    </row>
    <row r="27" spans="2:10" x14ac:dyDescent="0.35">
      <c r="B27" s="6"/>
      <c r="C27" s="5"/>
      <c r="D27" s="18"/>
      <c r="E27" s="17">
        <f>SUM(E21:E26)</f>
        <v>1000</v>
      </c>
      <c r="F27" s="19"/>
      <c r="G27" s="5"/>
      <c r="H27" s="5"/>
      <c r="I27" s="5"/>
      <c r="J27" s="5"/>
    </row>
    <row r="28" spans="2:10" x14ac:dyDescent="0.35">
      <c r="B28" s="8"/>
      <c r="C28" s="9"/>
      <c r="D28" s="9"/>
      <c r="E28" s="21"/>
      <c r="F28" s="9"/>
      <c r="G28" s="9"/>
      <c r="H28" s="9"/>
      <c r="I28" s="9"/>
      <c r="J28" s="9"/>
    </row>
    <row r="29" spans="2:10" x14ac:dyDescent="0.35">
      <c r="B29" s="49" t="s">
        <v>26</v>
      </c>
      <c r="C29" s="50"/>
      <c r="D29" s="50"/>
      <c r="E29" s="50"/>
      <c r="F29" s="50"/>
      <c r="G29" s="50"/>
      <c r="H29" s="50"/>
      <c r="I29" s="50"/>
      <c r="J29" s="52"/>
    </row>
    <row r="30" spans="2:10" x14ac:dyDescent="0.35">
      <c r="B30" s="10"/>
      <c r="C30" s="10"/>
      <c r="D30" s="10"/>
      <c r="E30" s="5"/>
      <c r="F30" s="10"/>
      <c r="G30" s="5"/>
      <c r="H30" s="5"/>
      <c r="I30" s="5"/>
      <c r="J30" s="5"/>
    </row>
    <row r="31" spans="2:10" x14ac:dyDescent="0.35">
      <c r="B31" s="53" t="s">
        <v>28</v>
      </c>
      <c r="C31" s="53"/>
      <c r="D31" s="53"/>
      <c r="E31" s="37"/>
      <c r="F31" s="34">
        <v>4</v>
      </c>
      <c r="G31" s="23"/>
      <c r="H31" s="4"/>
      <c r="I31" s="4"/>
      <c r="J31" s="4"/>
    </row>
    <row r="32" spans="2:10" x14ac:dyDescent="0.35">
      <c r="B32" s="54" t="s">
        <v>7</v>
      </c>
      <c r="C32" s="54"/>
      <c r="D32" s="54"/>
      <c r="E32" s="36"/>
      <c r="F32" s="35">
        <v>1000</v>
      </c>
      <c r="G32" s="19"/>
      <c r="H32" s="5"/>
      <c r="I32" s="5"/>
      <c r="J32" s="5"/>
    </row>
    <row r="33" spans="2:10" x14ac:dyDescent="0.35">
      <c r="B33" s="55" t="s">
        <v>8</v>
      </c>
      <c r="C33" s="55"/>
      <c r="D33" s="55"/>
      <c r="E33" s="37"/>
      <c r="F33" s="30">
        <v>2022</v>
      </c>
      <c r="G33" s="23"/>
      <c r="H33" s="4"/>
      <c r="I33" s="4"/>
      <c r="J33" s="4"/>
    </row>
    <row r="34" spans="2:10" x14ac:dyDescent="0.35">
      <c r="B34" s="54" t="s">
        <v>9</v>
      </c>
      <c r="C34" s="54"/>
      <c r="D34" s="54"/>
      <c r="E34" s="36"/>
      <c r="F34" s="32">
        <v>44742</v>
      </c>
      <c r="G34" s="19"/>
      <c r="H34" s="5"/>
      <c r="I34" s="5"/>
      <c r="J34" s="5"/>
    </row>
    <row r="35" spans="2:10" x14ac:dyDescent="0.35">
      <c r="B35" s="53" t="s">
        <v>10</v>
      </c>
      <c r="C35" s="53"/>
      <c r="D35" s="53"/>
      <c r="E35" s="37"/>
      <c r="F35" s="33">
        <v>44562</v>
      </c>
      <c r="G35" s="23"/>
      <c r="H35" s="4"/>
      <c r="I35" s="4"/>
      <c r="J35" s="4"/>
    </row>
    <row r="36" spans="2:10" x14ac:dyDescent="0.35">
      <c r="B36" s="7" t="s">
        <v>11</v>
      </c>
      <c r="C36" s="7"/>
      <c r="D36" s="24"/>
      <c r="E36" s="10"/>
      <c r="F36" s="7"/>
      <c r="G36" s="5"/>
      <c r="H36" s="5"/>
      <c r="I36" s="5"/>
      <c r="J36" s="5"/>
    </row>
    <row r="37" spans="2:10" x14ac:dyDescent="0.35">
      <c r="B37" s="4"/>
      <c r="C37" s="14" t="s">
        <v>12</v>
      </c>
      <c r="D37" s="16">
        <f>+F33</f>
        <v>2022</v>
      </c>
      <c r="E37" s="17">
        <f>((F34-F35)+1)/365/F31*F32</f>
        <v>123.97260273972603</v>
      </c>
      <c r="F37" s="41"/>
      <c r="G37" s="4"/>
      <c r="H37" s="4"/>
      <c r="I37" s="4"/>
      <c r="J37" s="4"/>
    </row>
    <row r="38" spans="2:10" x14ac:dyDescent="0.35">
      <c r="B38" s="5"/>
      <c r="C38" s="13" t="s">
        <v>13</v>
      </c>
      <c r="D38" s="16">
        <f>+D37+1</f>
        <v>2023</v>
      </c>
      <c r="E38" s="17">
        <f>$F$32/$F$31</f>
        <v>250</v>
      </c>
      <c r="F38" s="40"/>
      <c r="G38" s="5"/>
      <c r="H38" s="5"/>
      <c r="I38" s="5"/>
      <c r="J38" s="5"/>
    </row>
    <row r="39" spans="2:10" x14ac:dyDescent="0.35">
      <c r="B39" s="4"/>
      <c r="C39" s="14" t="s">
        <v>14</v>
      </c>
      <c r="D39" s="16">
        <f>+D38+1</f>
        <v>2024</v>
      </c>
      <c r="E39" s="17">
        <f>$F$32/$F$31</f>
        <v>250</v>
      </c>
      <c r="F39" s="41"/>
      <c r="G39" s="4"/>
      <c r="H39" s="4"/>
      <c r="I39" s="4"/>
      <c r="J39" s="4"/>
    </row>
    <row r="40" spans="2:10" x14ac:dyDescent="0.35">
      <c r="B40" s="5"/>
      <c r="C40" s="13" t="s">
        <v>15</v>
      </c>
      <c r="D40" s="16">
        <f>+D39+1</f>
        <v>2025</v>
      </c>
      <c r="E40" s="17">
        <f>$F$32/$F$31</f>
        <v>250</v>
      </c>
      <c r="F40" s="40"/>
      <c r="G40" s="5"/>
      <c r="H40" s="5"/>
      <c r="I40" s="5"/>
      <c r="J40" s="5"/>
    </row>
    <row r="41" spans="2:10" x14ac:dyDescent="0.35">
      <c r="B41" s="4"/>
      <c r="C41" s="14" t="s">
        <v>16</v>
      </c>
      <c r="D41" s="16">
        <f>+D40+1</f>
        <v>2026</v>
      </c>
      <c r="E41" s="17">
        <f>$F$32/$F$31-E37</f>
        <v>126.02739726027397</v>
      </c>
      <c r="F41" s="41"/>
      <c r="G41" s="4"/>
      <c r="H41" s="4"/>
      <c r="I41" s="4"/>
      <c r="J41" s="4"/>
    </row>
    <row r="42" spans="2:10" x14ac:dyDescent="0.35">
      <c r="B42" s="5"/>
      <c r="C42" s="13" t="s">
        <v>17</v>
      </c>
      <c r="D42" s="16">
        <f>+D41+1</f>
        <v>2027</v>
      </c>
      <c r="E42" s="17">
        <v>0</v>
      </c>
      <c r="F42" s="40"/>
      <c r="G42" s="5"/>
      <c r="H42" s="5"/>
      <c r="I42" s="5"/>
      <c r="J42" s="5"/>
    </row>
    <row r="43" spans="2:10" x14ac:dyDescent="0.35">
      <c r="B43" s="11"/>
      <c r="C43" s="4"/>
      <c r="D43" s="22"/>
      <c r="E43" s="17">
        <f>SUM(E37:E42)</f>
        <v>1000</v>
      </c>
      <c r="F43" s="23"/>
      <c r="G43" s="4"/>
      <c r="H43" s="4"/>
      <c r="I43" s="4"/>
      <c r="J43" s="4"/>
    </row>
    <row r="44" spans="2:10" x14ac:dyDescent="0.35">
      <c r="B44" s="6"/>
      <c r="C44" s="5"/>
      <c r="D44" s="5"/>
      <c r="E44" s="7"/>
      <c r="F44" s="5"/>
      <c r="G44" s="5"/>
      <c r="H44" s="5"/>
      <c r="I44" s="5"/>
      <c r="J44" s="5"/>
    </row>
    <row r="45" spans="2:10" x14ac:dyDescent="0.35">
      <c r="B45" s="49" t="s">
        <v>27</v>
      </c>
      <c r="C45" s="50"/>
      <c r="D45" s="50"/>
      <c r="E45" s="50"/>
      <c r="F45" s="50"/>
      <c r="G45" s="50"/>
      <c r="H45" s="50"/>
      <c r="I45" s="50"/>
      <c r="J45" s="52"/>
    </row>
    <row r="46" spans="2:10" x14ac:dyDescent="0.35">
      <c r="B46" s="15"/>
      <c r="C46" s="15"/>
      <c r="D46" s="15"/>
      <c r="E46" s="4"/>
      <c r="F46" s="15"/>
      <c r="G46" s="4"/>
      <c r="H46" s="4"/>
      <c r="I46" s="4"/>
      <c r="J46" s="4"/>
    </row>
    <row r="47" spans="2:10" x14ac:dyDescent="0.35">
      <c r="B47" s="53" t="s">
        <v>28</v>
      </c>
      <c r="C47" s="53"/>
      <c r="D47" s="53"/>
      <c r="E47" s="36"/>
      <c r="F47" s="30">
        <v>5</v>
      </c>
      <c r="G47" s="19"/>
      <c r="H47" s="5"/>
      <c r="I47" s="5"/>
      <c r="J47" s="5"/>
    </row>
    <row r="48" spans="2:10" x14ac:dyDescent="0.35">
      <c r="B48" s="53" t="s">
        <v>7</v>
      </c>
      <c r="C48" s="53"/>
      <c r="D48" s="53"/>
      <c r="E48" s="37"/>
      <c r="F48" s="31">
        <v>1000</v>
      </c>
      <c r="G48" s="23"/>
      <c r="H48" s="4"/>
      <c r="I48" s="4"/>
      <c r="J48" s="4"/>
    </row>
    <row r="49" spans="2:10" x14ac:dyDescent="0.35">
      <c r="B49" s="64" t="s">
        <v>8</v>
      </c>
      <c r="C49" s="64"/>
      <c r="D49" s="64"/>
      <c r="E49" s="36"/>
      <c r="F49" s="30">
        <v>2023</v>
      </c>
      <c r="G49" s="19"/>
      <c r="H49" s="5"/>
      <c r="I49" s="5"/>
      <c r="J49" s="5"/>
    </row>
    <row r="50" spans="2:10" x14ac:dyDescent="0.35">
      <c r="B50" s="53" t="s">
        <v>9</v>
      </c>
      <c r="C50" s="53"/>
      <c r="D50" s="53"/>
      <c r="E50" s="37"/>
      <c r="F50" s="32">
        <v>45107</v>
      </c>
      <c r="G50" s="23"/>
      <c r="H50" s="4"/>
      <c r="I50" s="4"/>
      <c r="J50" s="4"/>
    </row>
    <row r="51" spans="2:10" x14ac:dyDescent="0.35">
      <c r="B51" s="54" t="s">
        <v>10</v>
      </c>
      <c r="C51" s="54"/>
      <c r="D51" s="54"/>
      <c r="E51" s="36"/>
      <c r="F51" s="33">
        <v>44927</v>
      </c>
      <c r="G51" s="19"/>
      <c r="H51" s="5"/>
      <c r="I51" s="5"/>
      <c r="J51" s="5"/>
    </row>
    <row r="52" spans="2:10" x14ac:dyDescent="0.35">
      <c r="B52" s="20" t="s">
        <v>11</v>
      </c>
      <c r="C52" s="20"/>
      <c r="D52" s="38"/>
      <c r="E52" s="15"/>
      <c r="F52" s="20"/>
      <c r="G52" s="4"/>
      <c r="H52" s="4"/>
      <c r="I52" s="4"/>
      <c r="J52" s="4"/>
    </row>
    <row r="53" spans="2:10" x14ac:dyDescent="0.35">
      <c r="B53" s="5"/>
      <c r="C53" s="13" t="s">
        <v>12</v>
      </c>
      <c r="D53" s="16">
        <f>+F49</f>
        <v>2023</v>
      </c>
      <c r="E53" s="17">
        <f>((F50-F51)+1)/365/F47*F48</f>
        <v>99.178082191780831</v>
      </c>
      <c r="F53" s="40"/>
      <c r="G53" s="5"/>
      <c r="H53" s="5"/>
      <c r="I53" s="5"/>
      <c r="J53" s="5"/>
    </row>
    <row r="54" spans="2:10" x14ac:dyDescent="0.35">
      <c r="B54" s="4"/>
      <c r="C54" s="14" t="s">
        <v>13</v>
      </c>
      <c r="D54" s="16">
        <f>+D53+1</f>
        <v>2024</v>
      </c>
      <c r="E54" s="17">
        <f>$F$48/$F$47</f>
        <v>200</v>
      </c>
      <c r="F54" s="41"/>
      <c r="G54" s="4"/>
      <c r="H54" s="4"/>
      <c r="I54" s="4"/>
      <c r="J54" s="4"/>
    </row>
    <row r="55" spans="2:10" x14ac:dyDescent="0.35">
      <c r="B55" s="5"/>
      <c r="C55" s="13" t="s">
        <v>14</v>
      </c>
      <c r="D55" s="16">
        <f>+D54+1</f>
        <v>2025</v>
      </c>
      <c r="E55" s="17">
        <f>$F$48/$F$47</f>
        <v>200</v>
      </c>
      <c r="F55" s="40"/>
      <c r="G55" s="5"/>
      <c r="H55" s="5"/>
      <c r="I55" s="5"/>
      <c r="J55" s="5"/>
    </row>
    <row r="56" spans="2:10" x14ac:dyDescent="0.35">
      <c r="B56" s="4"/>
      <c r="C56" s="14" t="s">
        <v>15</v>
      </c>
      <c r="D56" s="16">
        <f>+D55+1</f>
        <v>2026</v>
      </c>
      <c r="E56" s="17">
        <f>$F$48/$F$47</f>
        <v>200</v>
      </c>
      <c r="F56" s="41"/>
      <c r="G56" s="4"/>
      <c r="H56" s="4"/>
      <c r="I56" s="4"/>
      <c r="J56" s="4"/>
    </row>
    <row r="57" spans="2:10" x14ac:dyDescent="0.35">
      <c r="B57" s="5"/>
      <c r="C57" s="13" t="s">
        <v>16</v>
      </c>
      <c r="D57" s="16">
        <f>+D56+1</f>
        <v>2027</v>
      </c>
      <c r="E57" s="17">
        <f>$F$48/$F$47</f>
        <v>200</v>
      </c>
      <c r="F57" s="40"/>
      <c r="G57" s="5"/>
      <c r="H57" s="5"/>
      <c r="I57" s="5"/>
      <c r="J57" s="5"/>
    </row>
    <row r="58" spans="2:10" x14ac:dyDescent="0.35">
      <c r="B58" s="4"/>
      <c r="C58" s="14" t="s">
        <v>17</v>
      </c>
      <c r="D58" s="16">
        <f>+D57+1</f>
        <v>2028</v>
      </c>
      <c r="E58" s="17">
        <f>$F$48/$F$47-E53</f>
        <v>100.82191780821917</v>
      </c>
      <c r="F58" s="41"/>
      <c r="G58" s="4"/>
      <c r="H58" s="4"/>
      <c r="I58" s="4"/>
      <c r="J58" s="4"/>
    </row>
    <row r="59" spans="2:10" x14ac:dyDescent="0.35">
      <c r="B59" s="6"/>
      <c r="C59" s="5"/>
      <c r="D59" s="18"/>
      <c r="E59" s="17">
        <f>SUM(E53:E58)</f>
        <v>1000</v>
      </c>
      <c r="F59" s="19"/>
      <c r="G59" s="5"/>
      <c r="H59" s="5"/>
      <c r="I59" s="5"/>
      <c r="J59" s="5"/>
    </row>
    <row r="60" spans="2:10" x14ac:dyDescent="0.35">
      <c r="B60" s="11"/>
      <c r="C60" s="4"/>
      <c r="D60" s="4"/>
      <c r="E60" s="20"/>
      <c r="F60" s="4"/>
      <c r="G60" s="4"/>
      <c r="H60" s="4"/>
      <c r="I60" s="4"/>
      <c r="J60" s="4"/>
    </row>
    <row r="61" spans="2:10" x14ac:dyDescent="0.35">
      <c r="B61" s="49" t="s">
        <v>18</v>
      </c>
      <c r="C61" s="50"/>
      <c r="D61" s="50"/>
      <c r="E61" s="50"/>
      <c r="F61" s="50"/>
      <c r="G61" s="50"/>
      <c r="H61" s="50"/>
      <c r="I61" s="51"/>
      <c r="J61" s="52"/>
    </row>
    <row r="62" spans="2:10" x14ac:dyDescent="0.35">
      <c r="B62" s="4"/>
      <c r="C62" s="39" t="s">
        <v>19</v>
      </c>
      <c r="D62" s="4"/>
      <c r="E62" s="4"/>
      <c r="F62" s="4"/>
      <c r="G62" s="4"/>
      <c r="H62" s="14"/>
      <c r="I62" s="26"/>
      <c r="J62" s="23"/>
    </row>
    <row r="63" spans="2:10" x14ac:dyDescent="0.35">
      <c r="B63" s="5"/>
      <c r="C63" s="5"/>
      <c r="D63" s="5"/>
      <c r="E63" s="5"/>
      <c r="F63" s="5"/>
      <c r="G63" s="5"/>
      <c r="H63" s="10"/>
      <c r="I63" s="7"/>
      <c r="J63" s="5"/>
    </row>
    <row r="64" spans="2:10" x14ac:dyDescent="0.35">
      <c r="B64" s="4"/>
      <c r="C64" s="39" t="s">
        <v>20</v>
      </c>
      <c r="D64" s="4" t="s">
        <v>21</v>
      </c>
      <c r="E64" s="4"/>
      <c r="F64" s="4"/>
      <c r="G64" s="14"/>
      <c r="H64" s="26"/>
      <c r="I64" s="23"/>
      <c r="J64" s="4"/>
    </row>
    <row r="65" spans="2:10" x14ac:dyDescent="0.35">
      <c r="B65" s="5"/>
      <c r="C65" s="5"/>
      <c r="D65" s="5"/>
      <c r="E65" s="5"/>
      <c r="F65" s="5"/>
      <c r="G65" s="13"/>
      <c r="H65" s="29"/>
      <c r="I65" s="27"/>
      <c r="J65" s="5"/>
    </row>
    <row r="66" spans="2:10" x14ac:dyDescent="0.35">
      <c r="B66" s="4"/>
      <c r="C66" s="4"/>
      <c r="D66" s="4"/>
      <c r="E66" s="4"/>
      <c r="F66" s="4"/>
      <c r="G66" s="14"/>
      <c r="H66" s="26"/>
      <c r="I66" s="28">
        <f>SUM(H64:H66)</f>
        <v>0</v>
      </c>
      <c r="J66" s="23"/>
    </row>
    <row r="67" spans="2:10" x14ac:dyDescent="0.35">
      <c r="B67" s="5"/>
      <c r="C67" s="5"/>
      <c r="D67" s="5"/>
      <c r="E67" s="5"/>
      <c r="F67" s="5"/>
      <c r="G67" s="5"/>
      <c r="H67" s="24"/>
      <c r="I67" s="7"/>
      <c r="J67" s="5"/>
    </row>
    <row r="68" spans="2:10" x14ac:dyDescent="0.35">
      <c r="B68" s="4"/>
      <c r="C68" s="39" t="s">
        <v>22</v>
      </c>
      <c r="D68" s="4" t="s">
        <v>23</v>
      </c>
      <c r="E68" s="4"/>
      <c r="F68" s="4"/>
      <c r="G68" s="14"/>
      <c r="H68" s="26"/>
      <c r="I68" s="23"/>
      <c r="J68" s="4"/>
    </row>
    <row r="69" spans="2:10" x14ac:dyDescent="0.35">
      <c r="B69" s="5"/>
      <c r="C69" s="5"/>
      <c r="D69" s="5"/>
      <c r="E69" s="5"/>
      <c r="F69" s="5"/>
      <c r="G69" s="13"/>
      <c r="H69" s="29"/>
      <c r="I69" s="27"/>
      <c r="J69" s="5"/>
    </row>
    <row r="70" spans="2:10" x14ac:dyDescent="0.35">
      <c r="B70" s="4"/>
      <c r="C70" s="4"/>
      <c r="D70" s="4"/>
      <c r="E70" s="4"/>
      <c r="F70" s="4"/>
      <c r="G70" s="14"/>
      <c r="H70" s="26"/>
      <c r="I70" s="28">
        <f>SUM(H68:H70)</f>
        <v>0</v>
      </c>
      <c r="J70" s="23"/>
    </row>
    <row r="71" spans="2:10" x14ac:dyDescent="0.35">
      <c r="B71" s="5"/>
      <c r="C71" s="5"/>
      <c r="D71" s="5"/>
      <c r="E71" s="5"/>
      <c r="F71" s="5"/>
      <c r="G71" s="5"/>
      <c r="H71" s="7"/>
      <c r="I71" s="24"/>
      <c r="J71" s="5"/>
    </row>
    <row r="72" spans="2:10" ht="16" thickBot="1" x14ac:dyDescent="0.4">
      <c r="B72" s="4"/>
      <c r="C72" s="39" t="s">
        <v>24</v>
      </c>
      <c r="D72" s="4"/>
      <c r="E72" s="4"/>
      <c r="F72" s="4"/>
      <c r="G72" s="4"/>
      <c r="H72" s="14"/>
      <c r="I72" s="25">
        <f>I62+I66-I70</f>
        <v>0</v>
      </c>
      <c r="J72" s="23"/>
    </row>
    <row r="73" spans="2:10" ht="16" thickTop="1" x14ac:dyDescent="0.35">
      <c r="B73" s="5"/>
      <c r="C73" s="5"/>
      <c r="D73" s="5"/>
      <c r="E73" s="5"/>
      <c r="F73" s="5"/>
      <c r="G73" s="5"/>
      <c r="H73" s="5"/>
      <c r="I73" s="7"/>
      <c r="J73" s="5"/>
    </row>
    <row r="74" spans="2:10" ht="33" customHeight="1" x14ac:dyDescent="0.35">
      <c r="B74" s="65" t="s">
        <v>29</v>
      </c>
      <c r="C74" s="65"/>
      <c r="D74" s="65"/>
      <c r="E74" s="65"/>
      <c r="F74" s="65"/>
      <c r="G74" s="65"/>
      <c r="H74" s="65"/>
      <c r="I74" s="65"/>
      <c r="J74" s="65"/>
    </row>
    <row r="75" spans="2:10" s="12" customFormat="1" ht="46.25" customHeight="1" x14ac:dyDescent="0.35">
      <c r="B75" s="48" t="s">
        <v>30</v>
      </c>
      <c r="C75" s="48"/>
      <c r="D75" s="48"/>
      <c r="E75" s="48"/>
      <c r="F75" s="48"/>
      <c r="G75" s="48"/>
      <c r="H75" s="48"/>
      <c r="I75" s="48"/>
      <c r="J75" s="48"/>
    </row>
    <row r="76" spans="2:10" ht="15.65" customHeight="1" x14ac:dyDescent="0.35">
      <c r="B76" s="48" t="s">
        <v>31</v>
      </c>
      <c r="C76" s="48"/>
      <c r="D76" s="48"/>
      <c r="E76" s="48"/>
      <c r="F76" s="48"/>
      <c r="G76" s="48"/>
      <c r="H76" s="48"/>
      <c r="I76" s="48"/>
      <c r="J76" s="48"/>
    </row>
    <row r="77" spans="2:10" ht="15.65" customHeight="1" x14ac:dyDescent="0.35">
      <c r="B77" s="48"/>
      <c r="C77" s="48"/>
      <c r="D77" s="48"/>
      <c r="E77" s="48"/>
      <c r="F77" s="48"/>
      <c r="G77" s="48"/>
      <c r="H77" s="48"/>
      <c r="I77" s="48"/>
      <c r="J77" s="48"/>
    </row>
  </sheetData>
  <mergeCells count="29">
    <mergeCell ref="B11:J11"/>
    <mergeCell ref="B76:J77"/>
    <mergeCell ref="B8:E8"/>
    <mergeCell ref="G6:J6"/>
    <mergeCell ref="G7:J7"/>
    <mergeCell ref="B15:D15"/>
    <mergeCell ref="B16:D16"/>
    <mergeCell ref="B7:E7"/>
    <mergeCell ref="B6:E6"/>
    <mergeCell ref="B9:J9"/>
    <mergeCell ref="B17:D17"/>
    <mergeCell ref="B13:J13"/>
    <mergeCell ref="B29:J29"/>
    <mergeCell ref="B45:J45"/>
    <mergeCell ref="B74:J74"/>
    <mergeCell ref="B49:D49"/>
    <mergeCell ref="B50:D50"/>
    <mergeCell ref="B75:J75"/>
    <mergeCell ref="B61:J61"/>
    <mergeCell ref="B18:D18"/>
    <mergeCell ref="B19:D19"/>
    <mergeCell ref="B31:D31"/>
    <mergeCell ref="B51:D51"/>
    <mergeCell ref="B32:D32"/>
    <mergeCell ref="B33:D33"/>
    <mergeCell ref="B34:D34"/>
    <mergeCell ref="B35:D35"/>
    <mergeCell ref="B47:D47"/>
    <mergeCell ref="B48:D48"/>
  </mergeCells>
  <pageMargins left="0.70866141732283472" right="0.70866141732283472" top="0.74803149606299213" bottom="0.74803149606299213"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7" sqref="E37"/>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Metadata/LabelInfo.xml><?xml version="1.0" encoding="utf-8"?>
<clbl:labelList xmlns:clbl="http://schemas.microsoft.com/office/2020/mipLabelMetadata">
  <clbl:label id="{8d38bb39-597f-45b8-8be9-24005692c305}" enabled="0" method="" siteId="{8d38bb39-597f-45b8-8be9-24005692c30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Borrowing Cost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Neville Birthisel</cp:lastModifiedBy>
  <cp:lastPrinted>2023-03-08T02:01:56Z</cp:lastPrinted>
  <dcterms:created xsi:type="dcterms:W3CDTF">2020-06-29T04:55:09Z</dcterms:created>
  <dcterms:modified xsi:type="dcterms:W3CDTF">2024-06-20T03:25:57Z</dcterms:modified>
</cp:coreProperties>
</file>