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beadle\Documents\2021 Aus Tax Toolkit\"/>
    </mc:Choice>
  </mc:AlternateContent>
  <xr:revisionPtr revIDLastSave="0" documentId="8_{AFF959D2-C13F-4D18-9505-FDE855EA35FA}" xr6:coauthVersionLast="45" xr6:coauthVersionMax="45" xr10:uidLastSave="{00000000-0000-0000-0000-000000000000}"/>
  <bookViews>
    <workbookView xWindow="28680" yWindow="-120" windowWidth="29040" windowHeight="15840" xr2:uid="{6ADEAB24-EB87-3047-8C36-6A7A325DFFE8}"/>
  </bookViews>
  <sheets>
    <sheet name="Dividend Income Schedul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8" i="1" l="1"/>
  <c r="D17" i="1"/>
  <c r="D16" i="1"/>
  <c r="N75" i="1" l="1"/>
  <c r="I73" i="1"/>
  <c r="G73" i="1"/>
  <c r="F73" i="1"/>
  <c r="H71" i="1"/>
  <c r="L70" i="1"/>
  <c r="H70" i="1"/>
  <c r="M69" i="1"/>
  <c r="D70" i="1" s="1"/>
  <c r="M70" i="1" s="1"/>
  <c r="D71" i="1" s="1"/>
  <c r="M71" i="1" s="1"/>
  <c r="L69" i="1"/>
  <c r="H69" i="1"/>
  <c r="H73" i="1" s="1"/>
  <c r="I67" i="1"/>
  <c r="H67" i="1"/>
  <c r="G67" i="1"/>
  <c r="F67" i="1"/>
  <c r="H65" i="1"/>
  <c r="L64" i="1"/>
  <c r="H64" i="1"/>
  <c r="M63" i="1"/>
  <c r="D64" i="1" s="1"/>
  <c r="M64" i="1" s="1"/>
  <c r="D65" i="1" s="1"/>
  <c r="M65" i="1" s="1"/>
  <c r="L63" i="1"/>
  <c r="H63" i="1"/>
  <c r="I61" i="1"/>
  <c r="G61" i="1"/>
  <c r="F61" i="1"/>
  <c r="H59" i="1"/>
  <c r="L58" i="1"/>
  <c r="H58" i="1"/>
  <c r="M57" i="1"/>
  <c r="D58" i="1" s="1"/>
  <c r="M58" i="1" s="1"/>
  <c r="D59" i="1" s="1"/>
  <c r="M59" i="1" s="1"/>
  <c r="L57" i="1"/>
  <c r="H57" i="1"/>
  <c r="I55" i="1"/>
  <c r="G55" i="1"/>
  <c r="F55" i="1"/>
  <c r="H53" i="1"/>
  <c r="L52" i="1"/>
  <c r="H52" i="1"/>
  <c r="M51" i="1"/>
  <c r="D52" i="1" s="1"/>
  <c r="M52" i="1" s="1"/>
  <c r="D53" i="1" s="1"/>
  <c r="M53" i="1" s="1"/>
  <c r="L51" i="1"/>
  <c r="H51" i="1"/>
  <c r="I49" i="1"/>
  <c r="G49" i="1"/>
  <c r="F49" i="1"/>
  <c r="H47" i="1"/>
  <c r="L46" i="1"/>
  <c r="H46" i="1"/>
  <c r="M45" i="1"/>
  <c r="D46" i="1" s="1"/>
  <c r="M46" i="1" s="1"/>
  <c r="D47" i="1" s="1"/>
  <c r="M47" i="1" s="1"/>
  <c r="L45" i="1"/>
  <c r="H45" i="1"/>
  <c r="H49" i="1" s="1"/>
  <c r="I43" i="1"/>
  <c r="G43" i="1"/>
  <c r="F43" i="1"/>
  <c r="H41" i="1"/>
  <c r="L40" i="1"/>
  <c r="H40" i="1"/>
  <c r="M39" i="1"/>
  <c r="D40" i="1" s="1"/>
  <c r="M40" i="1" s="1"/>
  <c r="D41" i="1" s="1"/>
  <c r="M41" i="1" s="1"/>
  <c r="L39" i="1"/>
  <c r="H39" i="1"/>
  <c r="H43" i="1" s="1"/>
  <c r="I37" i="1"/>
  <c r="H37" i="1"/>
  <c r="G37" i="1"/>
  <c r="F37" i="1"/>
  <c r="H35" i="1"/>
  <c r="L34" i="1"/>
  <c r="H34" i="1"/>
  <c r="M33" i="1"/>
  <c r="D34" i="1" s="1"/>
  <c r="M34" i="1" s="1"/>
  <c r="D35" i="1" s="1"/>
  <c r="M35" i="1" s="1"/>
  <c r="L33" i="1"/>
  <c r="H33" i="1"/>
  <c r="I31" i="1"/>
  <c r="G31" i="1"/>
  <c r="F31" i="1"/>
  <c r="H29" i="1"/>
  <c r="H28" i="1"/>
  <c r="M27" i="1"/>
  <c r="D28" i="1" s="1"/>
  <c r="M28" i="1" s="1"/>
  <c r="D29" i="1" s="1"/>
  <c r="M29" i="1" s="1"/>
  <c r="L27" i="1"/>
  <c r="H27" i="1"/>
  <c r="I25" i="1"/>
  <c r="G25" i="1"/>
  <c r="F25" i="1"/>
  <c r="H23" i="1"/>
  <c r="L22" i="1"/>
  <c r="H22" i="1"/>
  <c r="M21" i="1"/>
  <c r="D22" i="1" s="1"/>
  <c r="M22" i="1" s="1"/>
  <c r="D23" i="1" s="1"/>
  <c r="M23" i="1" s="1"/>
  <c r="L21" i="1"/>
  <c r="H21" i="1"/>
  <c r="I19" i="1"/>
  <c r="G19" i="1"/>
  <c r="F19" i="1"/>
  <c r="H17" i="1"/>
  <c r="L16" i="1"/>
  <c r="H16" i="1"/>
  <c r="M15" i="1"/>
  <c r="M16" i="1" s="1"/>
  <c r="M17" i="1" s="1"/>
  <c r="L15" i="1"/>
  <c r="H15" i="1"/>
  <c r="H19" i="1" s="1"/>
  <c r="G75" i="1" l="1"/>
  <c r="H61" i="1"/>
  <c r="H31" i="1"/>
  <c r="I75" i="1"/>
  <c r="H55" i="1"/>
  <c r="F75" i="1"/>
  <c r="H25" i="1"/>
  <c r="H75" i="1" l="1"/>
</calcChain>
</file>

<file path=xl/sharedStrings.xml><?xml version="1.0" encoding="utf-8"?>
<sst xmlns="http://schemas.openxmlformats.org/spreadsheetml/2006/main" count="27" uniqueCount="26">
  <si>
    <t>Dividend Income Statement for the Year Ended 30 June [insert year]</t>
  </si>
  <si>
    <t>Cells of this colour will auto-calculate</t>
  </si>
  <si>
    <t>Client:</t>
  </si>
  <si>
    <t>Prepared By:</t>
  </si>
  <si>
    <t>Workpaper No:</t>
  </si>
  <si>
    <t>Reviewed By:</t>
  </si>
  <si>
    <t>Date:</t>
  </si>
  <si>
    <t>Dividend Reinvestment</t>
  </si>
  <si>
    <t>Security</t>
  </si>
  <si>
    <t>No of Shares Brought Fwd</t>
  </si>
  <si>
    <t>Date</t>
  </si>
  <si>
    <t>Unfranked</t>
  </si>
  <si>
    <t>Franked</t>
  </si>
  <si>
    <t>Imputed Credit*</t>
  </si>
  <si>
    <t>TFNs Deducted</t>
  </si>
  <si>
    <t>Price Per Share</t>
  </si>
  <si>
    <t>No of Shares Alotted</t>
  </si>
  <si>
    <t>Total Value of Shares</t>
  </si>
  <si>
    <t>No of Shares Carried Fwd</t>
  </si>
  <si>
    <t>Surplus DRP Funds Carried Fwd</t>
  </si>
  <si>
    <t>Example</t>
  </si>
  <si>
    <t>ABC SAMPLE PTY LTD</t>
  </si>
  <si>
    <t>XYZ SAMPLE PTY LTD</t>
  </si>
  <si>
    <t>TOTAL</t>
  </si>
  <si>
    <t>For Year Ended [insert day, month and year]:</t>
  </si>
  <si>
    <t xml:space="preserve">* Calculated on the basis that the maximum franking credit is based on a corporate tax rate of 30% (and not the 26% present rate which applies to a company which is a base rate entity for the 2021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</si>
</sst>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10" x14ac:knownFonts="1">
    <font>
      <sz val="12"/>
      <color theme="1"/>
      <name val="Calibri"/>
      <family val="2"/>
      <scheme val="minor"/>
    </font>
    <font>
      <b/>
      <sz val="12"/>
      <name val="Arial"/>
      <family val="2"/>
    </font>
    <font>
      <sz val="12"/>
      <name val="Arial"/>
      <family val="2"/>
    </font>
    <font>
      <sz val="24"/>
      <color rgb="FF001E4C"/>
      <name val="Arial"/>
      <family val="2"/>
    </font>
    <font>
      <b/>
      <sz val="12"/>
      <color theme="0"/>
      <name val="Arial"/>
      <family val="2"/>
    </font>
    <font>
      <sz val="16"/>
      <color rgb="FFA89C75"/>
      <name val="Arial"/>
      <family val="2"/>
    </font>
    <font>
      <sz val="16"/>
      <color rgb="FFA89C75"/>
      <name val="Calibri"/>
      <family val="2"/>
      <scheme val="minor"/>
    </font>
    <font>
      <sz val="12"/>
      <color rgb="FF001E4C"/>
      <name val="Calibri"/>
      <family val="2"/>
      <scheme val="minor"/>
    </font>
    <font>
      <sz val="12"/>
      <color theme="1"/>
      <name val="Arial"/>
      <family val="2"/>
    </font>
    <font>
      <sz val="12"/>
      <color rgb="FF001E4C"/>
      <name val="Arial"/>
      <family val="2"/>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s>
  <borders count="48">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0" tint="-0.14999847407452621"/>
      </left>
      <right style="thin">
        <color theme="0" tint="-0.14999847407452621"/>
      </right>
      <top style="thin">
        <color theme="0" tint="-0.14999847407452621"/>
      </top>
      <bottom style="thin">
        <color theme="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1"/>
      </bottom>
      <diagonal/>
    </border>
    <border>
      <left/>
      <right style="thin">
        <color theme="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1"/>
      </top>
      <bottom style="thin">
        <color theme="1"/>
      </bottom>
      <diagonal/>
    </border>
    <border>
      <left style="thin">
        <color theme="0" tint="-0.14999847407452621"/>
      </left>
      <right style="thin">
        <color theme="0" tint="-0.14999847407452621"/>
      </right>
      <top style="thin">
        <color theme="1"/>
      </top>
      <bottom style="double">
        <color theme="1"/>
      </bottom>
      <diagonal/>
    </border>
    <border>
      <left style="thin">
        <color theme="0" tint="-0.14999847407452621"/>
      </left>
      <right style="double">
        <color theme="1"/>
      </right>
      <top/>
      <bottom style="thin">
        <color theme="0" tint="-0.14999847407452621"/>
      </bottom>
      <diagonal/>
    </border>
    <border>
      <left style="thin">
        <color theme="0" tint="-0.14999847407452621"/>
      </left>
      <right style="double">
        <color theme="1"/>
      </right>
      <top style="thin">
        <color theme="0" tint="-0.14999847407452621"/>
      </top>
      <bottom style="thin">
        <color theme="0" tint="-0.14999847407452621"/>
      </bottom>
      <diagonal/>
    </border>
    <border>
      <left style="thin">
        <color theme="0" tint="-0.14999847407452621"/>
      </left>
      <right style="double">
        <color theme="1"/>
      </right>
      <top style="thin">
        <color theme="0" tint="-0.14999847407452621"/>
      </top>
      <bottom style="thin">
        <color theme="1"/>
      </bottom>
      <diagonal/>
    </border>
    <border>
      <left style="thin">
        <color theme="0" tint="-0.14999847407452621"/>
      </left>
      <right style="double">
        <color theme="1"/>
      </right>
      <top style="thin">
        <color theme="1"/>
      </top>
      <bottom style="thin">
        <color theme="1"/>
      </bottom>
      <diagonal/>
    </border>
    <border>
      <left style="thin">
        <color theme="0" tint="-0.14999847407452621"/>
      </left>
      <right style="double">
        <color theme="1"/>
      </right>
      <top style="thin">
        <color theme="1"/>
      </top>
      <bottom style="double">
        <color theme="1"/>
      </bottom>
      <diagonal/>
    </border>
    <border>
      <left style="double">
        <color theme="1"/>
      </left>
      <right style="thin">
        <color theme="0" tint="-0.14999847407452621"/>
      </right>
      <top style="thin">
        <color theme="1"/>
      </top>
      <bottom style="double">
        <color theme="1"/>
      </bottom>
      <diagonal/>
    </border>
    <border>
      <left style="thin">
        <color theme="0" tint="-0.14999847407452621"/>
      </left>
      <right/>
      <top/>
      <bottom style="thin">
        <color theme="0" tint="-0.14999847407452621"/>
      </bottom>
      <diagonal/>
    </border>
    <border>
      <left style="double">
        <color theme="1"/>
      </left>
      <right style="thin">
        <color theme="0" tint="-0.14999847407452621"/>
      </right>
      <top style="thin">
        <color theme="0" tint="-0.14999847407452621"/>
      </top>
      <bottom style="thin">
        <color theme="0" tint="-0.14999847407452621"/>
      </bottom>
      <diagonal/>
    </border>
    <border>
      <left style="double">
        <color theme="1"/>
      </left>
      <right style="thin">
        <color theme="0" tint="-0.14999847407452621"/>
      </right>
      <top style="thin">
        <color theme="0" tint="-0.14999847407452621"/>
      </top>
      <bottom style="thin">
        <color theme="1"/>
      </bottom>
      <diagonal/>
    </border>
    <border>
      <left style="double">
        <color theme="1"/>
      </left>
      <right style="thin">
        <color theme="0" tint="-0.14999847407452621"/>
      </right>
      <top style="thin">
        <color theme="1"/>
      </top>
      <bottom style="thin">
        <color theme="1"/>
      </bottom>
      <diagonal/>
    </border>
    <border>
      <left style="double">
        <color theme="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double">
        <color theme="1"/>
      </right>
      <top/>
      <bottom/>
      <diagonal/>
    </border>
    <border>
      <left style="thin">
        <color theme="1"/>
      </left>
      <right style="thin">
        <color theme="0" tint="-0.14999847407452621"/>
      </right>
      <top style="thin">
        <color theme="1"/>
      </top>
      <bottom style="thin">
        <color theme="1"/>
      </bottom>
      <diagonal/>
    </border>
    <border>
      <left style="thin">
        <color theme="0" tint="-0.14999847407452621"/>
      </left>
      <right/>
      <top style="thin">
        <color theme="1"/>
      </top>
      <bottom style="thin">
        <color theme="1"/>
      </bottom>
      <diagonal/>
    </border>
    <border>
      <left style="double">
        <color theme="1"/>
      </left>
      <right style="thin">
        <color theme="0" tint="-0.14999847407452621"/>
      </right>
      <top/>
      <bottom/>
      <diagonal/>
    </border>
    <border>
      <left style="thin">
        <color theme="0" tint="-0.14999847407452621"/>
      </left>
      <right style="thin">
        <color theme="0" tint="-0.14999847407452621"/>
      </right>
      <top/>
      <bottom style="thin">
        <color theme="1"/>
      </bottom>
      <diagonal/>
    </border>
    <border>
      <left/>
      <right style="double">
        <color theme="1"/>
      </right>
      <top style="thin">
        <color theme="0" tint="-0.14999847407452621"/>
      </top>
      <bottom style="thin">
        <color theme="0" tint="-0.14999847407452621"/>
      </bottom>
      <diagonal/>
    </border>
    <border>
      <left style="thin">
        <color theme="1"/>
      </left>
      <right style="thin">
        <color theme="1"/>
      </right>
      <top style="thin">
        <color theme="1"/>
      </top>
      <bottom style="thin">
        <color theme="0" tint="-0.14999847407452621"/>
      </bottom>
      <diagonal/>
    </border>
    <border>
      <left style="thin">
        <color theme="1"/>
      </left>
      <right style="thin">
        <color theme="1"/>
      </right>
      <top style="thin">
        <color theme="0" tint="-0.14999847407452621"/>
      </top>
      <bottom/>
      <diagonal/>
    </border>
    <border>
      <left style="thin">
        <color theme="0" tint="-0.14999847407452621"/>
      </left>
      <right style="thin">
        <color theme="1"/>
      </right>
      <top/>
      <bottom style="thin">
        <color theme="0" tint="-0.14999847407452621"/>
      </bottom>
      <diagonal/>
    </border>
    <border>
      <left style="thin">
        <color theme="0" tint="-0.14999847407452621"/>
      </left>
      <right style="thin">
        <color theme="1"/>
      </right>
      <top style="thin">
        <color theme="0" tint="-0.14999847407452621"/>
      </top>
      <bottom style="thin">
        <color theme="0" tint="-0.14999847407452621"/>
      </bottom>
      <diagonal/>
    </border>
    <border>
      <left style="thin">
        <color theme="0" tint="-0.14999847407452621"/>
      </left>
      <right style="thin">
        <color theme="1"/>
      </right>
      <top style="thin">
        <color theme="0" tint="-0.14999847407452621"/>
      </top>
      <bottom style="thin">
        <color theme="1"/>
      </bottom>
      <diagonal/>
    </border>
    <border>
      <left style="thin">
        <color theme="1"/>
      </left>
      <right style="thin">
        <color theme="0" tint="-0.14999847407452621"/>
      </right>
      <top/>
      <bottom style="thin">
        <color theme="0" tint="-0.14999847407452621"/>
      </bottom>
      <diagonal/>
    </border>
    <border>
      <left style="thin">
        <color theme="1"/>
      </left>
      <right style="thin">
        <color theme="0" tint="-0.14999847407452621"/>
      </right>
      <top style="thin">
        <color theme="0" tint="-0.14999847407452621"/>
      </top>
      <bottom style="thin">
        <color theme="0" tint="-0.14999847407452621"/>
      </bottom>
      <diagonal/>
    </border>
    <border>
      <left style="thin">
        <color theme="1"/>
      </left>
      <right style="thin">
        <color theme="0" tint="-0.14999847407452621"/>
      </right>
      <top style="thin">
        <color theme="0" tint="-0.14999847407452621"/>
      </top>
      <bottom style="thin">
        <color theme="1"/>
      </bottom>
      <diagonal/>
    </border>
    <border>
      <left style="thin">
        <color rgb="FF001E4C"/>
      </left>
      <right/>
      <top style="thin">
        <color rgb="FF001E4C"/>
      </top>
      <bottom style="thin">
        <color rgb="FF001E4C"/>
      </bottom>
      <diagonal/>
    </border>
    <border>
      <left/>
      <right/>
      <top style="thin">
        <color rgb="FF001E4C"/>
      </top>
      <bottom style="thin">
        <color rgb="FF001E4C"/>
      </bottom>
      <diagonal/>
    </border>
    <border>
      <left/>
      <right style="thin">
        <color rgb="FF001E4C"/>
      </right>
      <top style="thin">
        <color rgb="FF001E4C"/>
      </top>
      <bottom style="thin">
        <color rgb="FF001E4C"/>
      </bottom>
      <diagonal/>
    </border>
    <border>
      <left/>
      <right style="thin">
        <color rgb="FF001E4C"/>
      </right>
      <top style="thin">
        <color rgb="FF001E4C"/>
      </top>
      <bottom/>
      <diagonal/>
    </border>
  </borders>
  <cellStyleXfs count="1">
    <xf numFmtId="0" fontId="0" fillId="0" borderId="0"/>
  </cellStyleXfs>
  <cellXfs count="115">
    <xf numFmtId="0" fontId="0" fillId="0" borderId="0" xfId="0"/>
    <xf numFmtId="0" fontId="3" fillId="2" borderId="0" xfId="0" applyFont="1" applyFill="1" applyAlignment="1">
      <alignment horizontal="left"/>
    </xf>
    <xf numFmtId="0" fontId="0" fillId="2" borderId="0" xfId="0" applyFont="1" applyFill="1"/>
    <xf numFmtId="0" fontId="0" fillId="2" borderId="0" xfId="0" applyFill="1"/>
    <xf numFmtId="0" fontId="0" fillId="2" borderId="0" xfId="0" applyFont="1" applyFill="1" applyAlignment="1">
      <alignment horizontal="centerContinuous"/>
    </xf>
    <xf numFmtId="0" fontId="1" fillId="2" borderId="0" xfId="0" applyFont="1" applyFill="1" applyAlignment="1">
      <alignment horizontal="left"/>
    </xf>
    <xf numFmtId="0" fontId="0" fillId="3" borderId="0" xfId="0" applyFont="1" applyFill="1"/>
    <xf numFmtId="0" fontId="6" fillId="2" borderId="0" xfId="0" applyFont="1" applyFill="1" applyBorder="1"/>
    <xf numFmtId="0" fontId="6" fillId="2" borderId="0" xfId="0" applyFont="1" applyFill="1" applyBorder="1" applyAlignment="1">
      <alignment horizontal="left"/>
    </xf>
    <xf numFmtId="0" fontId="0" fillId="5" borderId="6" xfId="0" applyFont="1" applyFill="1" applyBorder="1"/>
    <xf numFmtId="0" fontId="7" fillId="2" borderId="0" xfId="0" applyFont="1" applyFill="1"/>
    <xf numFmtId="39" fontId="0" fillId="2" borderId="16" xfId="0" applyNumberFormat="1" applyFont="1" applyFill="1" applyBorder="1"/>
    <xf numFmtId="39" fontId="0" fillId="2" borderId="21" xfId="0" applyNumberFormat="1" applyFont="1" applyFill="1" applyBorder="1"/>
    <xf numFmtId="39" fontId="0" fillId="2" borderId="22" xfId="0" applyNumberFormat="1" applyFont="1" applyFill="1" applyBorder="1"/>
    <xf numFmtId="1" fontId="0" fillId="5" borderId="28" xfId="0" applyNumberFormat="1" applyFont="1" applyFill="1" applyBorder="1"/>
    <xf numFmtId="0" fontId="0" fillId="2" borderId="0" xfId="0" applyFont="1" applyFill="1" applyBorder="1"/>
    <xf numFmtId="0" fontId="0" fillId="5" borderId="0" xfId="0" applyFont="1" applyFill="1" applyBorder="1"/>
    <xf numFmtId="0" fontId="1" fillId="2" borderId="7" xfId="0" applyFont="1" applyFill="1" applyBorder="1"/>
    <xf numFmtId="39" fontId="0" fillId="2" borderId="0" xfId="0" applyNumberFormat="1" applyFont="1" applyFill="1" applyBorder="1"/>
    <xf numFmtId="39" fontId="0" fillId="5" borderId="29" xfId="0" applyNumberFormat="1" applyFont="1" applyFill="1" applyBorder="1"/>
    <xf numFmtId="39" fontId="0" fillId="5" borderId="30" xfId="0" applyNumberFormat="1" applyFont="1" applyFill="1" applyBorder="1"/>
    <xf numFmtId="0" fontId="1" fillId="2" borderId="31" xfId="0" applyFont="1" applyFill="1" applyBorder="1"/>
    <xf numFmtId="0" fontId="0" fillId="2" borderId="32" xfId="0" applyFont="1" applyFill="1" applyBorder="1"/>
    <xf numFmtId="0" fontId="0" fillId="2" borderId="5" xfId="0" applyFont="1" applyFill="1" applyBorder="1"/>
    <xf numFmtId="39" fontId="0" fillId="5" borderId="33" xfId="0" applyNumberFormat="1" applyFont="1" applyFill="1" applyBorder="1"/>
    <xf numFmtId="1" fontId="0" fillId="5" borderId="34" xfId="0" applyNumberFormat="1" applyFont="1" applyFill="1" applyBorder="1"/>
    <xf numFmtId="0" fontId="4" fillId="2" borderId="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4" borderId="0" xfId="0" applyFont="1" applyFill="1" applyBorder="1" applyAlignment="1">
      <alignment horizontal="left"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Continuous" vertical="center" wrapText="1"/>
    </xf>
    <xf numFmtId="0" fontId="8" fillId="2" borderId="8" xfId="0" applyFont="1" applyFill="1" applyBorder="1"/>
    <xf numFmtId="1" fontId="8" fillId="2" borderId="11" xfId="0" applyNumberFormat="1" applyFont="1" applyFill="1" applyBorder="1"/>
    <xf numFmtId="0" fontId="8" fillId="5" borderId="8" xfId="0" applyFont="1" applyFill="1" applyBorder="1"/>
    <xf numFmtId="1" fontId="8" fillId="3" borderId="11" xfId="0" applyNumberFormat="1" applyFont="1" applyFill="1" applyBorder="1"/>
    <xf numFmtId="0" fontId="8" fillId="2" borderId="7" xfId="0" applyFont="1" applyFill="1" applyBorder="1"/>
    <xf numFmtId="1" fontId="8" fillId="2" borderId="7" xfId="0" applyNumberFormat="1" applyFont="1" applyFill="1" applyBorder="1"/>
    <xf numFmtId="39" fontId="8" fillId="2" borderId="26" xfId="0" applyNumberFormat="1" applyFont="1" applyFill="1" applyBorder="1"/>
    <xf numFmtId="39" fontId="8" fillId="2" borderId="15" xfId="0" applyNumberFormat="1" applyFont="1" applyFill="1" applyBorder="1"/>
    <xf numFmtId="39" fontId="8" fillId="2" borderId="20" xfId="0" applyNumberFormat="1" applyFont="1" applyFill="1" applyBorder="1"/>
    <xf numFmtId="39" fontId="8" fillId="2" borderId="12" xfId="0" applyNumberFormat="1" applyFont="1" applyFill="1" applyBorder="1"/>
    <xf numFmtId="39" fontId="8" fillId="2" borderId="7" xfId="0" applyNumberFormat="1" applyFont="1" applyFill="1" applyBorder="1"/>
    <xf numFmtId="0" fontId="8" fillId="5" borderId="1" xfId="0" applyFont="1" applyFill="1" applyBorder="1"/>
    <xf numFmtId="1" fontId="8" fillId="5" borderId="28" xfId="0" applyNumberFormat="1" applyFont="1" applyFill="1" applyBorder="1"/>
    <xf numFmtId="39" fontId="8" fillId="5" borderId="27" xfId="0" applyNumberFormat="1" applyFont="1" applyFill="1" applyBorder="1"/>
    <xf numFmtId="39" fontId="8" fillId="5" borderId="7" xfId="0" applyNumberFormat="1" applyFont="1" applyFill="1" applyBorder="1"/>
    <xf numFmtId="39" fontId="8" fillId="5" borderId="29" xfId="0" applyNumberFormat="1" applyFont="1" applyFill="1" applyBorder="1"/>
    <xf numFmtId="39" fontId="8" fillId="5" borderId="17" xfId="0" applyNumberFormat="1" applyFont="1" applyFill="1" applyBorder="1"/>
    <xf numFmtId="39" fontId="8" fillId="5" borderId="10" xfId="0" applyNumberFormat="1" applyFont="1" applyFill="1" applyBorder="1"/>
    <xf numFmtId="1" fontId="8" fillId="5" borderId="1" xfId="0" applyNumberFormat="1" applyFont="1" applyFill="1" applyBorder="1"/>
    <xf numFmtId="39" fontId="8" fillId="5" borderId="1" xfId="0" applyNumberFormat="1" applyFont="1" applyFill="1" applyBorder="1"/>
    <xf numFmtId="39" fontId="8" fillId="2" borderId="24" xfId="0" applyNumberFormat="1" applyFont="1" applyFill="1" applyBorder="1"/>
    <xf numFmtId="39" fontId="8" fillId="2" borderId="8" xfId="0" applyNumberFormat="1" applyFont="1" applyFill="1" applyBorder="1"/>
    <xf numFmtId="39" fontId="8" fillId="3" borderId="11" xfId="0" applyNumberFormat="1" applyFont="1" applyFill="1" applyBorder="1"/>
    <xf numFmtId="39" fontId="8" fillId="2" borderId="35" xfId="0" applyNumberFormat="1" applyFont="1" applyFill="1" applyBorder="1"/>
    <xf numFmtId="39" fontId="8" fillId="2" borderId="10" xfId="0" applyNumberFormat="1" applyFont="1" applyFill="1" applyBorder="1"/>
    <xf numFmtId="1" fontId="8" fillId="2" borderId="1" xfId="0" applyNumberFormat="1" applyFont="1" applyFill="1" applyBorder="1"/>
    <xf numFmtId="39" fontId="8" fillId="5" borderId="24" xfId="0" applyNumberFormat="1" applyFont="1" applyFill="1" applyBorder="1"/>
    <xf numFmtId="39" fontId="8" fillId="5" borderId="8" xfId="0" applyNumberFormat="1" applyFont="1" applyFill="1" applyBorder="1"/>
    <xf numFmtId="39" fontId="8" fillId="5" borderId="35" xfId="0" applyNumberFormat="1" applyFont="1" applyFill="1" applyBorder="1"/>
    <xf numFmtId="0" fontId="8" fillId="5" borderId="6" xfId="0" applyFont="1" applyFill="1" applyBorder="1"/>
    <xf numFmtId="1" fontId="8" fillId="5" borderId="34" xfId="0" applyNumberFormat="1" applyFont="1" applyFill="1" applyBorder="1"/>
    <xf numFmtId="39" fontId="8" fillId="5" borderId="25" xfId="0" applyNumberFormat="1" applyFont="1" applyFill="1" applyBorder="1"/>
    <xf numFmtId="39" fontId="8" fillId="5" borderId="6" xfId="0" applyNumberFormat="1" applyFont="1" applyFill="1" applyBorder="1"/>
    <xf numFmtId="39" fontId="8" fillId="5" borderId="34" xfId="0" applyNumberFormat="1" applyFont="1" applyFill="1" applyBorder="1"/>
    <xf numFmtId="39" fontId="8" fillId="5" borderId="19" xfId="0" applyNumberFormat="1" applyFont="1" applyFill="1" applyBorder="1"/>
    <xf numFmtId="39" fontId="8" fillId="5" borderId="13" xfId="0" applyNumberFormat="1" applyFont="1" applyFill="1" applyBorder="1"/>
    <xf numFmtId="1" fontId="8" fillId="5" borderId="6" xfId="0" applyNumberFormat="1" applyFont="1" applyFill="1" applyBorder="1"/>
    <xf numFmtId="39" fontId="8" fillId="2" borderId="22" xfId="0" applyNumberFormat="1" applyFont="1" applyFill="1" applyBorder="1"/>
    <xf numFmtId="39" fontId="8" fillId="2" borderId="16" xfId="0" applyNumberFormat="1" applyFont="1" applyFill="1" applyBorder="1"/>
    <xf numFmtId="39" fontId="8" fillId="2" borderId="21" xfId="0" applyNumberFormat="1" applyFont="1" applyFill="1" applyBorder="1"/>
    <xf numFmtId="39" fontId="8" fillId="5" borderId="28" xfId="0" applyNumberFormat="1" applyFont="1" applyFill="1" applyBorder="1"/>
    <xf numFmtId="39" fontId="8" fillId="5" borderId="18" xfId="0" applyNumberFormat="1" applyFont="1" applyFill="1" applyBorder="1"/>
    <xf numFmtId="39" fontId="0" fillId="2" borderId="36" xfId="0" applyNumberFormat="1" applyFont="1" applyFill="1" applyBorder="1"/>
    <xf numFmtId="39" fontId="0" fillId="5" borderId="37" xfId="0" applyNumberFormat="1" applyFont="1" applyFill="1" applyBorder="1"/>
    <xf numFmtId="39" fontId="0" fillId="2" borderId="11" xfId="0" applyNumberFormat="1" applyFont="1" applyFill="1" applyBorder="1"/>
    <xf numFmtId="0" fontId="4" fillId="2" borderId="38" xfId="0" applyFont="1" applyFill="1" applyBorder="1" applyAlignment="1">
      <alignment horizontal="center" vertical="center" wrapText="1"/>
    </xf>
    <xf numFmtId="39" fontId="8" fillId="5" borderId="39" xfId="0" applyNumberFormat="1" applyFont="1" applyFill="1" applyBorder="1"/>
    <xf numFmtId="39" fontId="8" fillId="2" borderId="14" xfId="0" applyNumberFormat="1" applyFont="1" applyFill="1" applyBorder="1"/>
    <xf numFmtId="39" fontId="8" fillId="5" borderId="14" xfId="0" applyNumberFormat="1" applyFont="1" applyFill="1" applyBorder="1"/>
    <xf numFmtId="39" fontId="8" fillId="5" borderId="40" xfId="0" applyNumberFormat="1" applyFont="1" applyFill="1" applyBorder="1"/>
    <xf numFmtId="39" fontId="8" fillId="2" borderId="38" xfId="0" applyNumberFormat="1" applyFont="1" applyFill="1" applyBorder="1"/>
    <xf numFmtId="0" fontId="4" fillId="2" borderId="41" xfId="0" applyFont="1" applyFill="1" applyBorder="1" applyAlignment="1">
      <alignment horizontal="left" vertical="center"/>
    </xf>
    <xf numFmtId="0" fontId="1" fillId="5" borderId="42" xfId="0" applyFont="1" applyFill="1" applyBorder="1"/>
    <xf numFmtId="0" fontId="8" fillId="2" borderId="42" xfId="0" applyFont="1" applyFill="1" applyBorder="1" applyAlignment="1">
      <alignment horizontal="center"/>
    </xf>
    <xf numFmtId="0" fontId="8" fillId="5" borderId="42" xfId="0" applyFont="1" applyFill="1" applyBorder="1" applyAlignment="1">
      <alignment horizontal="center"/>
    </xf>
    <xf numFmtId="0" fontId="0" fillId="5" borderId="43" xfId="0" applyFont="1" applyFill="1" applyBorder="1" applyAlignment="1">
      <alignment horizontal="center"/>
    </xf>
    <xf numFmtId="0" fontId="8" fillId="2" borderId="41" xfId="0" applyFont="1" applyFill="1" applyBorder="1" applyAlignment="1">
      <alignment horizontal="center"/>
    </xf>
    <xf numFmtId="0" fontId="8" fillId="5" borderId="43" xfId="0" applyFont="1" applyFill="1" applyBorder="1" applyAlignment="1">
      <alignment horizontal="center"/>
    </xf>
    <xf numFmtId="0" fontId="1" fillId="5" borderId="42" xfId="0" applyFont="1" applyFill="1" applyBorder="1" applyAlignment="1">
      <alignment horizontal="center"/>
    </xf>
    <xf numFmtId="0" fontId="8" fillId="5" borderId="43" xfId="0" applyFont="1" applyFill="1" applyBorder="1"/>
    <xf numFmtId="0" fontId="4" fillId="4" borderId="47" xfId="0" applyFont="1" applyFill="1" applyBorder="1" applyAlignment="1">
      <alignment horizontal="center" vertical="center" wrapText="1"/>
    </xf>
    <xf numFmtId="164" fontId="4" fillId="2" borderId="23" xfId="0" applyNumberFormat="1" applyFont="1" applyFill="1" applyBorder="1" applyAlignment="1">
      <alignment horizontal="centerContinuous" vertical="center" wrapText="1"/>
    </xf>
    <xf numFmtId="164" fontId="0" fillId="5" borderId="8" xfId="0" applyNumberFormat="1" applyFont="1" applyFill="1" applyBorder="1"/>
    <xf numFmtId="164" fontId="2" fillId="2" borderId="9" xfId="0" applyNumberFormat="1" applyFont="1" applyFill="1" applyBorder="1"/>
    <xf numFmtId="164" fontId="8" fillId="5" borderId="9" xfId="0" applyNumberFormat="1" applyFont="1" applyFill="1" applyBorder="1"/>
    <xf numFmtId="164" fontId="0" fillId="2" borderId="9" xfId="0" applyNumberFormat="1" applyFont="1" applyFill="1" applyBorder="1"/>
    <xf numFmtId="164" fontId="0" fillId="5" borderId="19" xfId="0" applyNumberFormat="1" applyFont="1" applyFill="1" applyBorder="1"/>
    <xf numFmtId="164" fontId="8" fillId="2" borderId="23" xfId="0" applyNumberFormat="1" applyFont="1" applyFill="1" applyBorder="1"/>
    <xf numFmtId="164" fontId="8" fillId="5" borderId="8" xfId="0" applyNumberFormat="1" applyFont="1" applyFill="1" applyBorder="1"/>
    <xf numFmtId="164" fontId="8" fillId="2" borderId="9" xfId="0" applyNumberFormat="1" applyFont="1" applyFill="1" applyBorder="1"/>
    <xf numFmtId="164" fontId="8" fillId="5" borderId="19" xfId="0" applyNumberFormat="1" applyFont="1" applyFill="1" applyBorder="1"/>
    <xf numFmtId="0" fontId="5" fillId="2" borderId="2" xfId="0" applyFont="1" applyFill="1" applyBorder="1" applyAlignment="1">
      <alignment horizontal="left"/>
    </xf>
    <xf numFmtId="0" fontId="5" fillId="2" borderId="3" xfId="0" applyFont="1" applyFill="1" applyBorder="1" applyAlignment="1">
      <alignment horizontal="left"/>
    </xf>
    <xf numFmtId="0" fontId="4" fillId="6" borderId="0" xfId="0" applyFont="1" applyFill="1" applyAlignment="1">
      <alignment horizontal="center" vertical="center"/>
    </xf>
    <xf numFmtId="0" fontId="5" fillId="2" borderId="2" xfId="0" applyFont="1" applyFill="1" applyBorder="1"/>
    <xf numFmtId="0" fontId="5" fillId="2" borderId="3" xfId="0" applyFont="1" applyFill="1" applyBorder="1"/>
    <xf numFmtId="0" fontId="5" fillId="2" borderId="5" xfId="0" applyFont="1" applyFill="1" applyBorder="1" applyAlignment="1">
      <alignment horizontal="left"/>
    </xf>
    <xf numFmtId="0" fontId="5" fillId="2" borderId="4" xfId="0" applyFont="1" applyFill="1" applyBorder="1" applyAlignment="1">
      <alignment horizontal="left"/>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0" fillId="2" borderId="0"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001E4C"/>
      <color rgb="FFFFD401"/>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901700</xdr:colOff>
      <xdr:row>0</xdr:row>
      <xdr:rowOff>165100</xdr:rowOff>
    </xdr:from>
    <xdr:to>
      <xdr:col>14</xdr:col>
      <xdr:colOff>30629</xdr:colOff>
      <xdr:row>3</xdr:row>
      <xdr:rowOff>84942</xdr:rowOff>
    </xdr:to>
    <xdr:pic>
      <xdr:nvPicPr>
        <xdr:cNvPr id="2" name="Picture 1">
          <a:extLst>
            <a:ext uri="{FF2B5EF4-FFF2-40B4-BE49-F238E27FC236}">
              <a16:creationId xmlns:a16="http://schemas.microsoft.com/office/drawing/2014/main" id="{EC54565F-F72D-284B-9FE8-7E44E60974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63700" y="1651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495F2F4D-0F06-774B-8009-138269E9B98B}"/>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80CD4-C610-4D41-8758-BED9AE7CE3E6}">
  <dimension ref="B2:N77"/>
  <sheetViews>
    <sheetView tabSelected="1" workbookViewId="0">
      <pane ySplit="12" topLeftCell="A13" activePane="bottomLeft" state="frozen"/>
      <selection pane="bottomLeft" activeCell="H80" sqref="H80"/>
    </sheetView>
  </sheetViews>
  <sheetFormatPr defaultColWidth="10.83203125" defaultRowHeight="15.5" x14ac:dyDescent="0.35"/>
  <cols>
    <col min="1" max="1" width="3" style="3" customWidth="1"/>
    <col min="2" max="2" width="4" style="3" customWidth="1"/>
    <col min="3" max="3" width="22.6640625" style="3" customWidth="1"/>
    <col min="4" max="14" width="16.33203125" style="3" customWidth="1"/>
    <col min="15" max="16384" width="10.83203125" style="3"/>
  </cols>
  <sheetData>
    <row r="2" spans="2:14" ht="29.5" x14ac:dyDescent="0.55000000000000004">
      <c r="B2" s="1" t="s">
        <v>0</v>
      </c>
      <c r="C2" s="10"/>
      <c r="D2" s="2"/>
      <c r="E2" s="2"/>
      <c r="F2" s="2"/>
      <c r="G2" s="2"/>
      <c r="H2" s="2"/>
      <c r="I2" s="2"/>
      <c r="J2" s="2"/>
      <c r="K2" s="2"/>
      <c r="L2" s="2"/>
      <c r="M2" s="2"/>
      <c r="N2" s="2"/>
    </row>
    <row r="3" spans="2:14" x14ac:dyDescent="0.35">
      <c r="B3" s="2"/>
      <c r="C3" s="2"/>
      <c r="D3" s="2"/>
      <c r="E3" s="2"/>
      <c r="F3" s="2"/>
      <c r="G3" s="2"/>
      <c r="H3" s="2"/>
      <c r="I3" s="2"/>
      <c r="J3" s="2"/>
      <c r="K3" s="2"/>
      <c r="L3" s="2"/>
      <c r="M3" s="2"/>
      <c r="N3" s="2"/>
    </row>
    <row r="4" spans="2:14" x14ac:dyDescent="0.35">
      <c r="B4" s="6" t="s">
        <v>1</v>
      </c>
      <c r="C4" s="6"/>
      <c r="D4" s="6"/>
      <c r="E4" s="2"/>
      <c r="F4" s="4"/>
      <c r="G4" s="4"/>
      <c r="H4" s="4"/>
      <c r="I4" s="4"/>
      <c r="J4" s="4"/>
      <c r="K4" s="4"/>
      <c r="L4" s="4"/>
      <c r="M4" s="4"/>
      <c r="N4" s="2"/>
    </row>
    <row r="5" spans="2:14" x14ac:dyDescent="0.35">
      <c r="B5" s="5"/>
      <c r="C5" s="4"/>
      <c r="D5" s="4"/>
      <c r="E5" s="4"/>
      <c r="F5" s="4"/>
      <c r="G5" s="4"/>
      <c r="H5" s="4"/>
      <c r="I5" s="4"/>
      <c r="J5" s="4"/>
      <c r="K5" s="4"/>
      <c r="L5" s="4"/>
      <c r="M5" s="4"/>
      <c r="N5" s="2"/>
    </row>
    <row r="6" spans="2:14" ht="21" x14ac:dyDescent="0.5">
      <c r="B6" s="107" t="s">
        <v>2</v>
      </c>
      <c r="C6" s="107"/>
      <c r="D6" s="107"/>
      <c r="E6" s="107"/>
      <c r="F6" s="107"/>
      <c r="G6" s="108"/>
      <c r="H6" s="8"/>
      <c r="I6" s="104" t="s">
        <v>4</v>
      </c>
      <c r="J6" s="104"/>
      <c r="K6" s="104"/>
      <c r="L6" s="104"/>
      <c r="M6" s="104"/>
      <c r="N6" s="105"/>
    </row>
    <row r="7" spans="2:14" ht="21" x14ac:dyDescent="0.5">
      <c r="B7" s="109" t="s">
        <v>3</v>
      </c>
      <c r="C7" s="109"/>
      <c r="D7" s="109"/>
      <c r="E7" s="109"/>
      <c r="F7" s="109"/>
      <c r="G7" s="110"/>
      <c r="H7" s="7"/>
      <c r="I7" s="109" t="s">
        <v>6</v>
      </c>
      <c r="J7" s="109"/>
      <c r="K7" s="109"/>
      <c r="L7" s="109"/>
      <c r="M7" s="109"/>
      <c r="N7" s="110"/>
    </row>
    <row r="8" spans="2:14" ht="21" x14ac:dyDescent="0.5">
      <c r="B8" s="109" t="s">
        <v>5</v>
      </c>
      <c r="C8" s="109"/>
      <c r="D8" s="109"/>
      <c r="E8" s="109"/>
      <c r="F8" s="109"/>
      <c r="G8" s="110"/>
      <c r="H8" s="7"/>
      <c r="I8" s="109" t="s">
        <v>6</v>
      </c>
      <c r="J8" s="109"/>
      <c r="K8" s="109"/>
      <c r="L8" s="109"/>
      <c r="M8" s="109"/>
      <c r="N8" s="110"/>
    </row>
    <row r="9" spans="2:14" ht="21" customHeight="1" x14ac:dyDescent="0.4">
      <c r="B9" s="104" t="s">
        <v>24</v>
      </c>
      <c r="C9" s="104"/>
      <c r="D9" s="104"/>
      <c r="E9" s="104"/>
      <c r="F9" s="104"/>
      <c r="G9" s="104"/>
      <c r="H9" s="104"/>
      <c r="I9" s="104"/>
      <c r="J9" s="104"/>
      <c r="K9" s="104"/>
      <c r="L9" s="104"/>
      <c r="M9" s="104"/>
      <c r="N9" s="105"/>
    </row>
    <row r="10" spans="2:14" x14ac:dyDescent="0.35">
      <c r="B10" s="2"/>
      <c r="C10" s="2"/>
      <c r="D10" s="2"/>
      <c r="E10" s="2"/>
      <c r="F10" s="2"/>
      <c r="G10" s="2"/>
      <c r="H10" s="2"/>
      <c r="I10" s="2"/>
      <c r="J10" s="2"/>
      <c r="K10" s="2"/>
      <c r="L10" s="2"/>
      <c r="M10" s="2"/>
      <c r="N10" s="2"/>
    </row>
    <row r="11" spans="2:14" ht="17" customHeight="1" x14ac:dyDescent="0.35">
      <c r="B11" s="114"/>
      <c r="C11" s="114"/>
      <c r="D11" s="114"/>
      <c r="E11" s="114"/>
      <c r="F11" s="114"/>
      <c r="G11" s="114"/>
      <c r="H11" s="114"/>
      <c r="I11" s="114"/>
      <c r="J11" s="111" t="s">
        <v>7</v>
      </c>
      <c r="K11" s="112"/>
      <c r="L11" s="112"/>
      <c r="M11" s="112"/>
      <c r="N11" s="113"/>
    </row>
    <row r="12" spans="2:14" ht="46.5" x14ac:dyDescent="0.35">
      <c r="B12" s="30"/>
      <c r="C12" s="30" t="s">
        <v>8</v>
      </c>
      <c r="D12" s="31" t="s">
        <v>9</v>
      </c>
      <c r="E12" s="32" t="s">
        <v>10</v>
      </c>
      <c r="F12" s="31" t="s">
        <v>11</v>
      </c>
      <c r="G12" s="31" t="s">
        <v>12</v>
      </c>
      <c r="H12" s="31" t="s">
        <v>13</v>
      </c>
      <c r="I12" s="31" t="s">
        <v>14</v>
      </c>
      <c r="J12" s="31" t="s">
        <v>15</v>
      </c>
      <c r="K12" s="31" t="s">
        <v>16</v>
      </c>
      <c r="L12" s="31" t="s">
        <v>17</v>
      </c>
      <c r="M12" s="31" t="s">
        <v>18</v>
      </c>
      <c r="N12" s="93" t="s">
        <v>19</v>
      </c>
    </row>
    <row r="13" spans="2:14" x14ac:dyDescent="0.35">
      <c r="B13" s="84"/>
      <c r="C13" s="17" t="s">
        <v>20</v>
      </c>
      <c r="D13" s="26"/>
      <c r="E13" s="94"/>
      <c r="F13" s="27"/>
      <c r="G13" s="26"/>
      <c r="H13" s="26"/>
      <c r="I13" s="28"/>
      <c r="J13" s="29"/>
      <c r="K13" s="26"/>
      <c r="L13" s="26"/>
      <c r="M13" s="26"/>
      <c r="N13" s="78"/>
    </row>
    <row r="14" spans="2:14" x14ac:dyDescent="0.35">
      <c r="B14" s="85"/>
      <c r="C14" s="16"/>
      <c r="D14" s="14"/>
      <c r="E14" s="95"/>
      <c r="F14" s="59"/>
      <c r="G14" s="52"/>
      <c r="H14" s="73"/>
      <c r="I14" s="74"/>
      <c r="J14" s="50"/>
      <c r="K14" s="51"/>
      <c r="L14" s="52"/>
      <c r="M14" s="45"/>
      <c r="N14" s="79"/>
    </row>
    <row r="15" spans="2:14" x14ac:dyDescent="0.35">
      <c r="B15" s="86">
        <v>1</v>
      </c>
      <c r="C15" s="33" t="s">
        <v>21</v>
      </c>
      <c r="D15" s="34">
        <v>1449</v>
      </c>
      <c r="E15" s="96">
        <v>43923</v>
      </c>
      <c r="F15" s="53">
        <v>101.43</v>
      </c>
      <c r="G15" s="54">
        <v>101.43</v>
      </c>
      <c r="H15" s="55">
        <f>G15/0.7*0.3</f>
        <v>43.47</v>
      </c>
      <c r="I15" s="56"/>
      <c r="J15" s="57">
        <v>8.24</v>
      </c>
      <c r="K15" s="58">
        <v>25</v>
      </c>
      <c r="L15" s="54">
        <f>+J15*K15</f>
        <v>206</v>
      </c>
      <c r="M15" s="36">
        <f>D15+K15</f>
        <v>1474</v>
      </c>
      <c r="N15" s="80"/>
    </row>
    <row r="16" spans="2:14" x14ac:dyDescent="0.35">
      <c r="B16" s="87"/>
      <c r="C16" s="35"/>
      <c r="D16" s="36">
        <f>M15</f>
        <v>1474</v>
      </c>
      <c r="E16" s="97">
        <v>43923</v>
      </c>
      <c r="F16" s="59">
        <v>110.55</v>
      </c>
      <c r="G16" s="60">
        <v>110.55</v>
      </c>
      <c r="H16" s="55">
        <f>G16/0.7*0.3</f>
        <v>47.378571428571433</v>
      </c>
      <c r="I16" s="61"/>
      <c r="J16" s="50">
        <v>7.95</v>
      </c>
      <c r="K16" s="51">
        <v>28</v>
      </c>
      <c r="L16" s="60">
        <f>+J16*K16</f>
        <v>222.6</v>
      </c>
      <c r="M16" s="36">
        <f>D16+K16</f>
        <v>1502</v>
      </c>
      <c r="N16" s="81"/>
    </row>
    <row r="17" spans="2:14" x14ac:dyDescent="0.35">
      <c r="B17" s="86"/>
      <c r="C17" s="33"/>
      <c r="D17" s="36">
        <f>M16</f>
        <v>1502</v>
      </c>
      <c r="E17" s="98"/>
      <c r="F17" s="53"/>
      <c r="G17" s="54"/>
      <c r="H17" s="55">
        <f>G17/0.7*0.3</f>
        <v>0</v>
      </c>
      <c r="I17" s="56"/>
      <c r="J17" s="57"/>
      <c r="K17" s="58"/>
      <c r="L17" s="54"/>
      <c r="M17" s="36">
        <f>D17+K17</f>
        <v>1502</v>
      </c>
      <c r="N17" s="80"/>
    </row>
    <row r="18" spans="2:14" x14ac:dyDescent="0.35">
      <c r="B18" s="88"/>
      <c r="C18" s="9"/>
      <c r="D18" s="25"/>
      <c r="E18" s="99"/>
      <c r="F18" s="64"/>
      <c r="G18" s="65"/>
      <c r="H18" s="66"/>
      <c r="I18" s="67"/>
      <c r="J18" s="68"/>
      <c r="K18" s="69"/>
      <c r="L18" s="65"/>
      <c r="M18" s="63"/>
      <c r="N18" s="82"/>
    </row>
    <row r="19" spans="2:14" x14ac:dyDescent="0.35">
      <c r="B19" s="89"/>
      <c r="C19" s="37"/>
      <c r="D19" s="38"/>
      <c r="E19" s="100"/>
      <c r="F19" s="39">
        <f>SUM(F15:F18)</f>
        <v>211.98000000000002</v>
      </c>
      <c r="G19" s="40">
        <f>SUM(G15:G18)</f>
        <v>211.98000000000002</v>
      </c>
      <c r="H19" s="40">
        <f>SUM(H15:H18)</f>
        <v>90.848571428571432</v>
      </c>
      <c r="I19" s="41">
        <f>SUM(I15:I18)</f>
        <v>0</v>
      </c>
      <c r="J19" s="42"/>
      <c r="K19" s="38"/>
      <c r="L19" s="43"/>
      <c r="M19" s="38"/>
      <c r="N19" s="83"/>
    </row>
    <row r="20" spans="2:14" x14ac:dyDescent="0.35">
      <c r="B20" s="87"/>
      <c r="C20" s="44"/>
      <c r="D20" s="45"/>
      <c r="E20" s="101"/>
      <c r="F20" s="46"/>
      <c r="G20" s="47"/>
      <c r="H20" s="48"/>
      <c r="I20" s="49"/>
      <c r="J20" s="50"/>
      <c r="K20" s="51"/>
      <c r="L20" s="52"/>
      <c r="M20" s="45"/>
      <c r="N20" s="79"/>
    </row>
    <row r="21" spans="2:14" x14ac:dyDescent="0.35">
      <c r="B21" s="86">
        <v>2</v>
      </c>
      <c r="C21" s="33" t="s">
        <v>22</v>
      </c>
      <c r="D21" s="34">
        <v>3503</v>
      </c>
      <c r="E21" s="102">
        <v>43691</v>
      </c>
      <c r="F21" s="53"/>
      <c r="G21" s="54">
        <v>306.51</v>
      </c>
      <c r="H21" s="55">
        <f>G21/0.7*0.3</f>
        <v>131.36142857142858</v>
      </c>
      <c r="I21" s="56"/>
      <c r="J21" s="57"/>
      <c r="K21" s="58"/>
      <c r="L21" s="54">
        <f>+J21*K21</f>
        <v>0</v>
      </c>
      <c r="M21" s="36">
        <f>D21+K21</f>
        <v>3503</v>
      </c>
      <c r="N21" s="80"/>
    </row>
    <row r="22" spans="2:14" x14ac:dyDescent="0.35">
      <c r="B22" s="87"/>
      <c r="C22" s="35"/>
      <c r="D22" s="36">
        <f>M21</f>
        <v>3503</v>
      </c>
      <c r="E22" s="97">
        <v>43875</v>
      </c>
      <c r="F22" s="59"/>
      <c r="G22" s="60">
        <v>280</v>
      </c>
      <c r="H22" s="55">
        <f>G22/0.7*0.3</f>
        <v>120</v>
      </c>
      <c r="I22" s="61"/>
      <c r="J22" s="50"/>
      <c r="K22" s="51"/>
      <c r="L22" s="60">
        <f>+J22*K22</f>
        <v>0</v>
      </c>
      <c r="M22" s="36">
        <f>D22+K22</f>
        <v>3503</v>
      </c>
      <c r="N22" s="81"/>
    </row>
    <row r="23" spans="2:14" x14ac:dyDescent="0.35">
      <c r="B23" s="86"/>
      <c r="C23" s="33"/>
      <c r="D23" s="36">
        <f>M22</f>
        <v>3503</v>
      </c>
      <c r="E23" s="102"/>
      <c r="F23" s="53"/>
      <c r="G23" s="54"/>
      <c r="H23" s="55">
        <f>G23/0.7*0.3</f>
        <v>0</v>
      </c>
      <c r="I23" s="56"/>
      <c r="J23" s="57"/>
      <c r="K23" s="58"/>
      <c r="L23" s="54"/>
      <c r="M23" s="36">
        <f>D23+K23</f>
        <v>3503</v>
      </c>
      <c r="N23" s="80"/>
    </row>
    <row r="24" spans="2:14" x14ac:dyDescent="0.35">
      <c r="B24" s="90"/>
      <c r="C24" s="62"/>
      <c r="D24" s="63"/>
      <c r="E24" s="103"/>
      <c r="F24" s="64"/>
      <c r="G24" s="65"/>
      <c r="H24" s="66"/>
      <c r="I24" s="67"/>
      <c r="J24" s="68"/>
      <c r="K24" s="69"/>
      <c r="L24" s="65"/>
      <c r="M24" s="63"/>
      <c r="N24" s="82"/>
    </row>
    <row r="25" spans="2:14" x14ac:dyDescent="0.35">
      <c r="B25" s="89"/>
      <c r="C25" s="37"/>
      <c r="D25" s="38"/>
      <c r="E25" s="100"/>
      <c r="F25" s="39">
        <f>SUM(F21:F24)</f>
        <v>0</v>
      </c>
      <c r="G25" s="40">
        <f>SUM(G21:G24)</f>
        <v>586.51</v>
      </c>
      <c r="H25" s="40">
        <f>SUM(H21:H24)</f>
        <v>251.36142857142858</v>
      </c>
      <c r="I25" s="41">
        <f>SUM(I21:I24)</f>
        <v>0</v>
      </c>
      <c r="J25" s="42"/>
      <c r="K25" s="38"/>
      <c r="L25" s="43"/>
      <c r="M25" s="38"/>
      <c r="N25" s="83"/>
    </row>
    <row r="26" spans="2:14" x14ac:dyDescent="0.35">
      <c r="B26" s="87"/>
      <c r="C26" s="44"/>
      <c r="D26" s="45"/>
      <c r="E26" s="101"/>
      <c r="F26" s="46"/>
      <c r="G26" s="47"/>
      <c r="H26" s="48"/>
      <c r="I26" s="49"/>
      <c r="J26" s="50"/>
      <c r="K26" s="51"/>
      <c r="L26" s="52"/>
      <c r="M26" s="45"/>
      <c r="N26" s="79"/>
    </row>
    <row r="27" spans="2:14" x14ac:dyDescent="0.35">
      <c r="B27" s="86">
        <v>3</v>
      </c>
      <c r="C27" s="33"/>
      <c r="D27" s="34"/>
      <c r="E27" s="102"/>
      <c r="F27" s="53"/>
      <c r="G27" s="54"/>
      <c r="H27" s="55">
        <f>G27/0.7*0.3</f>
        <v>0</v>
      </c>
      <c r="I27" s="56"/>
      <c r="J27" s="57"/>
      <c r="K27" s="58"/>
      <c r="L27" s="54">
        <f>+J27*K27</f>
        <v>0</v>
      </c>
      <c r="M27" s="36">
        <f>D27+K27</f>
        <v>0</v>
      </c>
      <c r="N27" s="80"/>
    </row>
    <row r="28" spans="2:14" x14ac:dyDescent="0.35">
      <c r="B28" s="87"/>
      <c r="C28" s="35"/>
      <c r="D28" s="36">
        <f>M27</f>
        <v>0</v>
      </c>
      <c r="E28" s="97"/>
      <c r="F28" s="59"/>
      <c r="G28" s="60"/>
      <c r="H28" s="55">
        <f>G28/0.7*0.3</f>
        <v>0</v>
      </c>
      <c r="I28" s="61"/>
      <c r="J28" s="50"/>
      <c r="K28" s="51"/>
      <c r="L28" s="60">
        <f>+J28*K28</f>
        <v>0</v>
      </c>
      <c r="M28" s="36">
        <f>D28+K28</f>
        <v>0</v>
      </c>
      <c r="N28" s="81"/>
    </row>
    <row r="29" spans="2:14" x14ac:dyDescent="0.35">
      <c r="B29" s="86"/>
      <c r="C29" s="33"/>
      <c r="D29" s="36">
        <f>M28</f>
        <v>0</v>
      </c>
      <c r="E29" s="102"/>
      <c r="F29" s="53"/>
      <c r="G29" s="54"/>
      <c r="H29" s="55">
        <f>G29/0.7*0.3</f>
        <v>0</v>
      </c>
      <c r="I29" s="56"/>
      <c r="J29" s="57"/>
      <c r="K29" s="58"/>
      <c r="L29" s="60"/>
      <c r="M29" s="36">
        <f>D29+K29</f>
        <v>0</v>
      </c>
      <c r="N29" s="80"/>
    </row>
    <row r="30" spans="2:14" x14ac:dyDescent="0.35">
      <c r="B30" s="90"/>
      <c r="C30" s="62"/>
      <c r="D30" s="63"/>
      <c r="E30" s="103"/>
      <c r="F30" s="64"/>
      <c r="G30" s="65"/>
      <c r="H30" s="66"/>
      <c r="I30" s="67"/>
      <c r="J30" s="68"/>
      <c r="K30" s="69"/>
      <c r="L30" s="65"/>
      <c r="M30" s="63"/>
      <c r="N30" s="82"/>
    </row>
    <row r="31" spans="2:14" x14ac:dyDescent="0.35">
      <c r="B31" s="89"/>
      <c r="C31" s="37"/>
      <c r="D31" s="38"/>
      <c r="E31" s="100"/>
      <c r="F31" s="39">
        <f>SUM(F27:F30)</f>
        <v>0</v>
      </c>
      <c r="G31" s="40">
        <f>SUM(G27:G30)</f>
        <v>0</v>
      </c>
      <c r="H31" s="40">
        <f>SUM(H27:H30)</f>
        <v>0</v>
      </c>
      <c r="I31" s="41">
        <f>SUM(I27:I30)</f>
        <v>0</v>
      </c>
      <c r="J31" s="42"/>
      <c r="K31" s="38"/>
      <c r="L31" s="43"/>
      <c r="M31" s="38"/>
      <c r="N31" s="83"/>
    </row>
    <row r="32" spans="2:14" x14ac:dyDescent="0.35">
      <c r="B32" s="87"/>
      <c r="C32" s="44"/>
      <c r="D32" s="45"/>
      <c r="E32" s="101"/>
      <c r="F32" s="46"/>
      <c r="G32" s="47"/>
      <c r="H32" s="48"/>
      <c r="I32" s="49"/>
      <c r="J32" s="50"/>
      <c r="K32" s="51"/>
      <c r="L32" s="52"/>
      <c r="M32" s="45"/>
      <c r="N32" s="79"/>
    </row>
    <row r="33" spans="2:14" x14ac:dyDescent="0.35">
      <c r="B33" s="86">
        <v>4</v>
      </c>
      <c r="C33" s="33"/>
      <c r="D33" s="34"/>
      <c r="E33" s="102"/>
      <c r="F33" s="53"/>
      <c r="G33" s="54"/>
      <c r="H33" s="55">
        <f>G33/0.7*0.3</f>
        <v>0</v>
      </c>
      <c r="I33" s="56"/>
      <c r="J33" s="57"/>
      <c r="K33" s="58"/>
      <c r="L33" s="54">
        <f>+J33*K33</f>
        <v>0</v>
      </c>
      <c r="M33" s="36">
        <f>D33+K33</f>
        <v>0</v>
      </c>
      <c r="N33" s="80"/>
    </row>
    <row r="34" spans="2:14" x14ac:dyDescent="0.35">
      <c r="B34" s="87"/>
      <c r="C34" s="35"/>
      <c r="D34" s="36">
        <f>M33</f>
        <v>0</v>
      </c>
      <c r="E34" s="97"/>
      <c r="F34" s="59"/>
      <c r="G34" s="60"/>
      <c r="H34" s="55">
        <f>G34/0.7*0.3</f>
        <v>0</v>
      </c>
      <c r="I34" s="61"/>
      <c r="J34" s="50"/>
      <c r="K34" s="51"/>
      <c r="L34" s="60">
        <f>+J34*K34</f>
        <v>0</v>
      </c>
      <c r="M34" s="36">
        <f>D34+K34</f>
        <v>0</v>
      </c>
      <c r="N34" s="81"/>
    </row>
    <row r="35" spans="2:14" x14ac:dyDescent="0.35">
      <c r="B35" s="86"/>
      <c r="C35" s="33"/>
      <c r="D35" s="36">
        <f>M34</f>
        <v>0</v>
      </c>
      <c r="E35" s="102"/>
      <c r="F35" s="53"/>
      <c r="G35" s="54"/>
      <c r="H35" s="55">
        <f>G35/0.7*0.3</f>
        <v>0</v>
      </c>
      <c r="I35" s="56"/>
      <c r="J35" s="57"/>
      <c r="K35" s="58"/>
      <c r="L35" s="54"/>
      <c r="M35" s="36">
        <f>D35+K35</f>
        <v>0</v>
      </c>
      <c r="N35" s="80"/>
    </row>
    <row r="36" spans="2:14" x14ac:dyDescent="0.35">
      <c r="B36" s="90"/>
      <c r="C36" s="62"/>
      <c r="D36" s="63"/>
      <c r="E36" s="103"/>
      <c r="F36" s="64"/>
      <c r="G36" s="65"/>
      <c r="H36" s="66"/>
      <c r="I36" s="67"/>
      <c r="J36" s="68"/>
      <c r="K36" s="69"/>
      <c r="L36" s="65"/>
      <c r="M36" s="63"/>
      <c r="N36" s="82"/>
    </row>
    <row r="37" spans="2:14" x14ac:dyDescent="0.35">
      <c r="B37" s="89"/>
      <c r="C37" s="37"/>
      <c r="D37" s="38"/>
      <c r="E37" s="100"/>
      <c r="F37" s="39">
        <f>SUM(F33:F36)</f>
        <v>0</v>
      </c>
      <c r="G37" s="40">
        <f>SUM(G33:G36)</f>
        <v>0</v>
      </c>
      <c r="H37" s="40">
        <f>SUM(H33:H36)</f>
        <v>0</v>
      </c>
      <c r="I37" s="41">
        <f>SUM(I33:I36)</f>
        <v>0</v>
      </c>
      <c r="J37" s="42"/>
      <c r="K37" s="38"/>
      <c r="L37" s="43"/>
      <c r="M37" s="38"/>
      <c r="N37" s="83"/>
    </row>
    <row r="38" spans="2:14" x14ac:dyDescent="0.35">
      <c r="B38" s="87"/>
      <c r="C38" s="44"/>
      <c r="D38" s="45"/>
      <c r="E38" s="101"/>
      <c r="F38" s="46"/>
      <c r="G38" s="47"/>
      <c r="H38" s="48"/>
      <c r="I38" s="49"/>
      <c r="J38" s="50"/>
      <c r="K38" s="51"/>
      <c r="L38" s="52"/>
      <c r="M38" s="45"/>
      <c r="N38" s="79"/>
    </row>
    <row r="39" spans="2:14" x14ac:dyDescent="0.35">
      <c r="B39" s="86">
        <v>5</v>
      </c>
      <c r="C39" s="33"/>
      <c r="D39" s="34"/>
      <c r="E39" s="102"/>
      <c r="F39" s="53"/>
      <c r="G39" s="54"/>
      <c r="H39" s="55">
        <f>G39/0.7*0.3</f>
        <v>0</v>
      </c>
      <c r="I39" s="56"/>
      <c r="J39" s="57"/>
      <c r="K39" s="58"/>
      <c r="L39" s="54">
        <f>+J39*K39</f>
        <v>0</v>
      </c>
      <c r="M39" s="36">
        <f>D39+K39</f>
        <v>0</v>
      </c>
      <c r="N39" s="80"/>
    </row>
    <row r="40" spans="2:14" x14ac:dyDescent="0.35">
      <c r="B40" s="87"/>
      <c r="C40" s="35"/>
      <c r="D40" s="36">
        <f>M39</f>
        <v>0</v>
      </c>
      <c r="E40" s="97"/>
      <c r="F40" s="59"/>
      <c r="G40" s="60"/>
      <c r="H40" s="55">
        <f>G40/0.7*0.3</f>
        <v>0</v>
      </c>
      <c r="I40" s="61"/>
      <c r="J40" s="50"/>
      <c r="K40" s="51"/>
      <c r="L40" s="60">
        <f>+J40*K40</f>
        <v>0</v>
      </c>
      <c r="M40" s="36">
        <f>D40+K40</f>
        <v>0</v>
      </c>
      <c r="N40" s="81"/>
    </row>
    <row r="41" spans="2:14" x14ac:dyDescent="0.35">
      <c r="B41" s="86"/>
      <c r="C41" s="33"/>
      <c r="D41" s="36">
        <f>M40</f>
        <v>0</v>
      </c>
      <c r="E41" s="102"/>
      <c r="F41" s="53"/>
      <c r="G41" s="54"/>
      <c r="H41" s="55">
        <f>G41/0.7*0.3</f>
        <v>0</v>
      </c>
      <c r="I41" s="56"/>
      <c r="J41" s="57"/>
      <c r="K41" s="58"/>
      <c r="L41" s="54"/>
      <c r="M41" s="36">
        <f>D41+K41</f>
        <v>0</v>
      </c>
      <c r="N41" s="80"/>
    </row>
    <row r="42" spans="2:14" x14ac:dyDescent="0.35">
      <c r="B42" s="90"/>
      <c r="C42" s="62"/>
      <c r="D42" s="63"/>
      <c r="E42" s="103"/>
      <c r="F42" s="64"/>
      <c r="G42" s="65"/>
      <c r="H42" s="66"/>
      <c r="I42" s="67"/>
      <c r="J42" s="68"/>
      <c r="K42" s="69"/>
      <c r="L42" s="65"/>
      <c r="M42" s="63"/>
      <c r="N42" s="82"/>
    </row>
    <row r="43" spans="2:14" ht="16" thickBot="1" x14ac:dyDescent="0.4">
      <c r="B43" s="89"/>
      <c r="C43" s="37"/>
      <c r="D43" s="38"/>
      <c r="E43" s="100"/>
      <c r="F43" s="70">
        <f>SUM(F39:F42)</f>
        <v>0</v>
      </c>
      <c r="G43" s="71">
        <f>SUM(G39:G42)</f>
        <v>0</v>
      </c>
      <c r="H43" s="71">
        <f>SUM(H39:H42)</f>
        <v>0</v>
      </c>
      <c r="I43" s="72">
        <f>SUM(I39:I42)</f>
        <v>0</v>
      </c>
      <c r="J43" s="42"/>
      <c r="K43" s="38"/>
      <c r="L43" s="43"/>
      <c r="M43" s="38"/>
      <c r="N43" s="83"/>
    </row>
    <row r="44" spans="2:14" ht="16" thickTop="1" x14ac:dyDescent="0.35">
      <c r="B44" s="87"/>
      <c r="C44" s="44"/>
      <c r="D44" s="45"/>
      <c r="E44" s="101"/>
      <c r="F44" s="46"/>
      <c r="G44" s="47"/>
      <c r="H44" s="48"/>
      <c r="I44" s="49"/>
      <c r="J44" s="50"/>
      <c r="K44" s="51"/>
      <c r="L44" s="52"/>
      <c r="M44" s="45"/>
      <c r="N44" s="79"/>
    </row>
    <row r="45" spans="2:14" x14ac:dyDescent="0.35">
      <c r="B45" s="86">
        <v>6</v>
      </c>
      <c r="C45" s="33"/>
      <c r="D45" s="34"/>
      <c r="E45" s="102"/>
      <c r="F45" s="53"/>
      <c r="G45" s="54"/>
      <c r="H45" s="55">
        <f>G45/0.7*0.3</f>
        <v>0</v>
      </c>
      <c r="I45" s="56"/>
      <c r="J45" s="57"/>
      <c r="K45" s="58"/>
      <c r="L45" s="54">
        <f>+J45*K45</f>
        <v>0</v>
      </c>
      <c r="M45" s="36">
        <f>D45+K45</f>
        <v>0</v>
      </c>
      <c r="N45" s="80"/>
    </row>
    <row r="46" spans="2:14" x14ac:dyDescent="0.35">
      <c r="B46" s="91"/>
      <c r="C46" s="35"/>
      <c r="D46" s="36">
        <f>M45</f>
        <v>0</v>
      </c>
      <c r="E46" s="97"/>
      <c r="F46" s="59"/>
      <c r="G46" s="60"/>
      <c r="H46" s="55">
        <f>G46/0.7*0.3</f>
        <v>0</v>
      </c>
      <c r="I46" s="61"/>
      <c r="J46" s="50"/>
      <c r="K46" s="51"/>
      <c r="L46" s="60">
        <f>+J46*K46</f>
        <v>0</v>
      </c>
      <c r="M46" s="36">
        <f>D46+K46</f>
        <v>0</v>
      </c>
      <c r="N46" s="81"/>
    </row>
    <row r="47" spans="2:14" x14ac:dyDescent="0.35">
      <c r="B47" s="86"/>
      <c r="C47" s="33"/>
      <c r="D47" s="36">
        <f>M46</f>
        <v>0</v>
      </c>
      <c r="E47" s="102"/>
      <c r="F47" s="53"/>
      <c r="G47" s="54"/>
      <c r="H47" s="55">
        <f>G47/0.7*0.3</f>
        <v>0</v>
      </c>
      <c r="I47" s="56"/>
      <c r="J47" s="57"/>
      <c r="K47" s="58"/>
      <c r="L47" s="54"/>
      <c r="M47" s="36">
        <f>D47+K47</f>
        <v>0</v>
      </c>
      <c r="N47" s="80"/>
    </row>
    <row r="48" spans="2:14" x14ac:dyDescent="0.35">
      <c r="B48" s="90"/>
      <c r="C48" s="62"/>
      <c r="D48" s="63"/>
      <c r="E48" s="103"/>
      <c r="F48" s="64"/>
      <c r="G48" s="65"/>
      <c r="H48" s="66"/>
      <c r="I48" s="67"/>
      <c r="J48" s="68"/>
      <c r="K48" s="69"/>
      <c r="L48" s="65"/>
      <c r="M48" s="63"/>
      <c r="N48" s="82"/>
    </row>
    <row r="49" spans="2:14" ht="16" thickBot="1" x14ac:dyDescent="0.4">
      <c r="B49" s="89"/>
      <c r="C49" s="37"/>
      <c r="D49" s="38"/>
      <c r="E49" s="100"/>
      <c r="F49" s="70">
        <f>SUM(F45:F48)</f>
        <v>0</v>
      </c>
      <c r="G49" s="71">
        <f>SUM(G45:G48)</f>
        <v>0</v>
      </c>
      <c r="H49" s="71">
        <f>SUM(H45:H48)</f>
        <v>0</v>
      </c>
      <c r="I49" s="72">
        <f>SUM(I45:I48)</f>
        <v>0</v>
      </c>
      <c r="J49" s="42"/>
      <c r="K49" s="38"/>
      <c r="L49" s="43"/>
      <c r="M49" s="38"/>
      <c r="N49" s="83"/>
    </row>
    <row r="50" spans="2:14" ht="16" thickTop="1" x14ac:dyDescent="0.35">
      <c r="B50" s="87"/>
      <c r="C50" s="44"/>
      <c r="D50" s="45"/>
      <c r="E50" s="101"/>
      <c r="F50" s="46"/>
      <c r="G50" s="47"/>
      <c r="H50" s="48"/>
      <c r="I50" s="49"/>
      <c r="J50" s="50"/>
      <c r="K50" s="51"/>
      <c r="L50" s="52"/>
      <c r="M50" s="45"/>
      <c r="N50" s="79"/>
    </row>
    <row r="51" spans="2:14" x14ac:dyDescent="0.35">
      <c r="B51" s="86">
        <v>7</v>
      </c>
      <c r="C51" s="33"/>
      <c r="D51" s="34"/>
      <c r="E51" s="102"/>
      <c r="F51" s="53"/>
      <c r="G51" s="54"/>
      <c r="H51" s="55">
        <f>G51/0.7*0.3</f>
        <v>0</v>
      </c>
      <c r="I51" s="56"/>
      <c r="J51" s="57"/>
      <c r="K51" s="58"/>
      <c r="L51" s="54">
        <f>+J51*K51</f>
        <v>0</v>
      </c>
      <c r="M51" s="36">
        <f>D51+K51</f>
        <v>0</v>
      </c>
      <c r="N51" s="80"/>
    </row>
    <row r="52" spans="2:14" x14ac:dyDescent="0.35">
      <c r="B52" s="87"/>
      <c r="C52" s="35"/>
      <c r="D52" s="36">
        <f>M51</f>
        <v>0</v>
      </c>
      <c r="E52" s="97"/>
      <c r="F52" s="59"/>
      <c r="G52" s="60"/>
      <c r="H52" s="55">
        <f>G52/0.7*0.3</f>
        <v>0</v>
      </c>
      <c r="I52" s="61"/>
      <c r="J52" s="50"/>
      <c r="K52" s="51"/>
      <c r="L52" s="60">
        <f>+J52*K52</f>
        <v>0</v>
      </c>
      <c r="M52" s="36">
        <f>D52+K52</f>
        <v>0</v>
      </c>
      <c r="N52" s="81"/>
    </row>
    <row r="53" spans="2:14" x14ac:dyDescent="0.35">
      <c r="B53" s="86"/>
      <c r="C53" s="33"/>
      <c r="D53" s="36">
        <f>M52</f>
        <v>0</v>
      </c>
      <c r="E53" s="102"/>
      <c r="F53" s="53"/>
      <c r="G53" s="54"/>
      <c r="H53" s="55">
        <f>G53/0.7*0.3</f>
        <v>0</v>
      </c>
      <c r="I53" s="56"/>
      <c r="J53" s="57"/>
      <c r="K53" s="58"/>
      <c r="L53" s="54"/>
      <c r="M53" s="36">
        <f>D53+K53</f>
        <v>0</v>
      </c>
      <c r="N53" s="80"/>
    </row>
    <row r="54" spans="2:14" x14ac:dyDescent="0.35">
      <c r="B54" s="90"/>
      <c r="C54" s="62"/>
      <c r="D54" s="63"/>
      <c r="E54" s="103"/>
      <c r="F54" s="64"/>
      <c r="G54" s="65"/>
      <c r="H54" s="66"/>
      <c r="I54" s="67"/>
      <c r="J54" s="68"/>
      <c r="K54" s="69"/>
      <c r="L54" s="65"/>
      <c r="M54" s="63"/>
      <c r="N54" s="82"/>
    </row>
    <row r="55" spans="2:14" ht="16" thickBot="1" x14ac:dyDescent="0.4">
      <c r="B55" s="89"/>
      <c r="C55" s="37"/>
      <c r="D55" s="38"/>
      <c r="E55" s="100"/>
      <c r="F55" s="70">
        <f>SUM(F51:F54)</f>
        <v>0</v>
      </c>
      <c r="G55" s="71">
        <f>SUM(G51:G54)</f>
        <v>0</v>
      </c>
      <c r="H55" s="71">
        <f>SUM(H51:H54)</f>
        <v>0</v>
      </c>
      <c r="I55" s="72">
        <f>SUM(I51:I54)</f>
        <v>0</v>
      </c>
      <c r="J55" s="42"/>
      <c r="K55" s="38"/>
      <c r="L55" s="43"/>
      <c r="M55" s="38"/>
      <c r="N55" s="83"/>
    </row>
    <row r="56" spans="2:14" ht="16" thickTop="1" x14ac:dyDescent="0.35">
      <c r="B56" s="87"/>
      <c r="C56" s="44"/>
      <c r="D56" s="45"/>
      <c r="E56" s="101"/>
      <c r="F56" s="46"/>
      <c r="G56" s="47"/>
      <c r="H56" s="48"/>
      <c r="I56" s="49"/>
      <c r="J56" s="50"/>
      <c r="K56" s="51"/>
      <c r="L56" s="52"/>
      <c r="M56" s="45"/>
      <c r="N56" s="79"/>
    </row>
    <row r="57" spans="2:14" x14ac:dyDescent="0.35">
      <c r="B57" s="86">
        <v>8</v>
      </c>
      <c r="C57" s="33"/>
      <c r="D57" s="34"/>
      <c r="E57" s="102"/>
      <c r="F57" s="53"/>
      <c r="G57" s="54"/>
      <c r="H57" s="55">
        <f>G57/0.7*0.3</f>
        <v>0</v>
      </c>
      <c r="I57" s="56"/>
      <c r="J57" s="57"/>
      <c r="K57" s="58"/>
      <c r="L57" s="54">
        <f>+J57*K57</f>
        <v>0</v>
      </c>
      <c r="M57" s="36">
        <f>D57+K57</f>
        <v>0</v>
      </c>
      <c r="N57" s="80"/>
    </row>
    <row r="58" spans="2:14" x14ac:dyDescent="0.35">
      <c r="B58" s="87"/>
      <c r="C58" s="35"/>
      <c r="D58" s="36">
        <f>M57</f>
        <v>0</v>
      </c>
      <c r="E58" s="97"/>
      <c r="F58" s="59"/>
      <c r="G58" s="60"/>
      <c r="H58" s="55">
        <f>G58/0.7*0.3</f>
        <v>0</v>
      </c>
      <c r="I58" s="61"/>
      <c r="J58" s="50"/>
      <c r="K58" s="51"/>
      <c r="L58" s="60">
        <f>+J58*K58</f>
        <v>0</v>
      </c>
      <c r="M58" s="36">
        <f>D58+K58</f>
        <v>0</v>
      </c>
      <c r="N58" s="81"/>
    </row>
    <row r="59" spans="2:14" x14ac:dyDescent="0.35">
      <c r="B59" s="86"/>
      <c r="C59" s="33"/>
      <c r="D59" s="36">
        <f>M58</f>
        <v>0</v>
      </c>
      <c r="E59" s="102"/>
      <c r="F59" s="53"/>
      <c r="G59" s="54"/>
      <c r="H59" s="55">
        <f>G59/0.7*0.3</f>
        <v>0</v>
      </c>
      <c r="I59" s="56"/>
      <c r="J59" s="57"/>
      <c r="K59" s="58"/>
      <c r="L59" s="54"/>
      <c r="M59" s="36">
        <f>D59+K59</f>
        <v>0</v>
      </c>
      <c r="N59" s="80"/>
    </row>
    <row r="60" spans="2:14" x14ac:dyDescent="0.35">
      <c r="B60" s="90"/>
      <c r="C60" s="62"/>
      <c r="D60" s="63"/>
      <c r="E60" s="103"/>
      <c r="F60" s="64"/>
      <c r="G60" s="65"/>
      <c r="H60" s="66"/>
      <c r="I60" s="67"/>
      <c r="J60" s="68"/>
      <c r="K60" s="69"/>
      <c r="L60" s="65"/>
      <c r="M60" s="63"/>
      <c r="N60" s="82"/>
    </row>
    <row r="61" spans="2:14" ht="16" thickBot="1" x14ac:dyDescent="0.4">
      <c r="B61" s="89"/>
      <c r="C61" s="37"/>
      <c r="D61" s="38"/>
      <c r="E61" s="100"/>
      <c r="F61" s="70">
        <f>SUM(F57:F60)</f>
        <v>0</v>
      </c>
      <c r="G61" s="71">
        <f>SUM(G57:G60)</f>
        <v>0</v>
      </c>
      <c r="H61" s="71">
        <f>SUM(H57:H60)</f>
        <v>0</v>
      </c>
      <c r="I61" s="72">
        <f>SUM(I57:I60)</f>
        <v>0</v>
      </c>
      <c r="J61" s="42"/>
      <c r="K61" s="38"/>
      <c r="L61" s="43"/>
      <c r="M61" s="38"/>
      <c r="N61" s="83"/>
    </row>
    <row r="62" spans="2:14" ht="16" thickTop="1" x14ac:dyDescent="0.35">
      <c r="B62" s="87"/>
      <c r="C62" s="44"/>
      <c r="D62" s="45"/>
      <c r="E62" s="101"/>
      <c r="F62" s="46"/>
      <c r="G62" s="47"/>
      <c r="H62" s="48"/>
      <c r="I62" s="49"/>
      <c r="J62" s="50"/>
      <c r="K62" s="51"/>
      <c r="L62" s="52"/>
      <c r="M62" s="45"/>
      <c r="N62" s="79"/>
    </row>
    <row r="63" spans="2:14" x14ac:dyDescent="0.35">
      <c r="B63" s="86">
        <v>9</v>
      </c>
      <c r="C63" s="33"/>
      <c r="D63" s="34"/>
      <c r="E63" s="102"/>
      <c r="F63" s="53"/>
      <c r="G63" s="54"/>
      <c r="H63" s="55">
        <f>G63/0.7*0.3</f>
        <v>0</v>
      </c>
      <c r="I63" s="56"/>
      <c r="J63" s="57"/>
      <c r="K63" s="58"/>
      <c r="L63" s="54">
        <f>+J63*K63</f>
        <v>0</v>
      </c>
      <c r="M63" s="36">
        <f>D63+K63</f>
        <v>0</v>
      </c>
      <c r="N63" s="80"/>
    </row>
    <row r="64" spans="2:14" x14ac:dyDescent="0.35">
      <c r="B64" s="87"/>
      <c r="C64" s="35"/>
      <c r="D64" s="36">
        <f>M63</f>
        <v>0</v>
      </c>
      <c r="E64" s="97"/>
      <c r="F64" s="59"/>
      <c r="G64" s="60"/>
      <c r="H64" s="55">
        <f>G64/0.7*0.3</f>
        <v>0</v>
      </c>
      <c r="I64" s="61"/>
      <c r="J64" s="50"/>
      <c r="K64" s="51"/>
      <c r="L64" s="60">
        <f>+J64*K64</f>
        <v>0</v>
      </c>
      <c r="M64" s="36">
        <f>D64+K64</f>
        <v>0</v>
      </c>
      <c r="N64" s="81"/>
    </row>
    <row r="65" spans="2:14" x14ac:dyDescent="0.35">
      <c r="B65" s="86"/>
      <c r="C65" s="33"/>
      <c r="D65" s="36">
        <f>M64</f>
        <v>0</v>
      </c>
      <c r="E65" s="102"/>
      <c r="F65" s="53"/>
      <c r="G65" s="54"/>
      <c r="H65" s="55">
        <f>G65/0.7*0.3</f>
        <v>0</v>
      </c>
      <c r="I65" s="56"/>
      <c r="J65" s="57"/>
      <c r="K65" s="58"/>
      <c r="L65" s="54"/>
      <c r="M65" s="36">
        <f>D65+K65</f>
        <v>0</v>
      </c>
      <c r="N65" s="80"/>
    </row>
    <row r="66" spans="2:14" x14ac:dyDescent="0.35">
      <c r="B66" s="90"/>
      <c r="C66" s="62"/>
      <c r="D66" s="63"/>
      <c r="E66" s="103"/>
      <c r="F66" s="64"/>
      <c r="G66" s="65"/>
      <c r="H66" s="66"/>
      <c r="I66" s="67"/>
      <c r="J66" s="68"/>
      <c r="K66" s="69"/>
      <c r="L66" s="65"/>
      <c r="M66" s="63"/>
      <c r="N66" s="82"/>
    </row>
    <row r="67" spans="2:14" ht="16" thickBot="1" x14ac:dyDescent="0.4">
      <c r="B67" s="89"/>
      <c r="C67" s="37"/>
      <c r="D67" s="38"/>
      <c r="E67" s="100"/>
      <c r="F67" s="70">
        <f>SUM(F63:F66)</f>
        <v>0</v>
      </c>
      <c r="G67" s="71">
        <f>SUM(G63:G66)</f>
        <v>0</v>
      </c>
      <c r="H67" s="71">
        <f>SUM(H63:H66)</f>
        <v>0</v>
      </c>
      <c r="I67" s="72">
        <f>SUM(I63:I66)</f>
        <v>0</v>
      </c>
      <c r="J67" s="42"/>
      <c r="K67" s="38"/>
      <c r="L67" s="43"/>
      <c r="M67" s="38"/>
      <c r="N67" s="83"/>
    </row>
    <row r="68" spans="2:14" ht="16" thickTop="1" x14ac:dyDescent="0.35">
      <c r="B68" s="87"/>
      <c r="C68" s="44"/>
      <c r="D68" s="45"/>
      <c r="E68" s="101"/>
      <c r="F68" s="46"/>
      <c r="G68" s="47"/>
      <c r="H68" s="48"/>
      <c r="I68" s="49"/>
      <c r="J68" s="50"/>
      <c r="K68" s="51"/>
      <c r="L68" s="52"/>
      <c r="M68" s="45"/>
      <c r="N68" s="79"/>
    </row>
    <row r="69" spans="2:14" x14ac:dyDescent="0.35">
      <c r="B69" s="86">
        <v>10</v>
      </c>
      <c r="C69" s="33"/>
      <c r="D69" s="34"/>
      <c r="E69" s="102"/>
      <c r="F69" s="53"/>
      <c r="G69" s="54"/>
      <c r="H69" s="55">
        <f>G69/0.7*0.3</f>
        <v>0</v>
      </c>
      <c r="I69" s="56"/>
      <c r="J69" s="57"/>
      <c r="K69" s="58"/>
      <c r="L69" s="54">
        <f>+J69*K69</f>
        <v>0</v>
      </c>
      <c r="M69" s="36">
        <f>D69+K69</f>
        <v>0</v>
      </c>
      <c r="N69" s="80"/>
    </row>
    <row r="70" spans="2:14" x14ac:dyDescent="0.35">
      <c r="B70" s="87"/>
      <c r="C70" s="35"/>
      <c r="D70" s="36">
        <f>M69</f>
        <v>0</v>
      </c>
      <c r="E70" s="97"/>
      <c r="F70" s="59"/>
      <c r="G70" s="60"/>
      <c r="H70" s="55">
        <f>G70/0.7*0.3</f>
        <v>0</v>
      </c>
      <c r="I70" s="61"/>
      <c r="J70" s="50"/>
      <c r="K70" s="51"/>
      <c r="L70" s="60">
        <f>+J70*K70</f>
        <v>0</v>
      </c>
      <c r="M70" s="36">
        <f>D70+K70</f>
        <v>0</v>
      </c>
      <c r="N70" s="81"/>
    </row>
    <row r="71" spans="2:14" x14ac:dyDescent="0.35">
      <c r="B71" s="86"/>
      <c r="C71" s="33"/>
      <c r="D71" s="36">
        <f>M70</f>
        <v>0</v>
      </c>
      <c r="E71" s="102"/>
      <c r="F71" s="53"/>
      <c r="G71" s="54"/>
      <c r="H71" s="55">
        <f>G71/0.7*0.3</f>
        <v>0</v>
      </c>
      <c r="I71" s="56"/>
      <c r="J71" s="57"/>
      <c r="K71" s="58"/>
      <c r="L71" s="54"/>
      <c r="M71" s="36">
        <f>D71+K71</f>
        <v>0</v>
      </c>
      <c r="N71" s="80"/>
    </row>
    <row r="72" spans="2:14" x14ac:dyDescent="0.35">
      <c r="B72" s="92"/>
      <c r="C72" s="62"/>
      <c r="D72" s="63"/>
      <c r="E72" s="103"/>
      <c r="F72" s="64"/>
      <c r="G72" s="65"/>
      <c r="H72" s="66"/>
      <c r="I72" s="67"/>
      <c r="J72" s="64"/>
      <c r="K72" s="69"/>
      <c r="L72" s="65"/>
      <c r="M72" s="63"/>
      <c r="N72" s="82"/>
    </row>
    <row r="73" spans="2:14" ht="16" thickBot="1" x14ac:dyDescent="0.4">
      <c r="B73" s="15"/>
      <c r="C73" s="15"/>
      <c r="D73" s="18"/>
      <c r="E73" s="15"/>
      <c r="F73" s="13">
        <f>SUM(F69:F72)</f>
        <v>0</v>
      </c>
      <c r="G73" s="11">
        <f>SUM(G69:G72)</f>
        <v>0</v>
      </c>
      <c r="H73" s="11">
        <f>SUM(H69:H72)</f>
        <v>0</v>
      </c>
      <c r="I73" s="12">
        <f>SUM(I69:I72)</f>
        <v>0</v>
      </c>
      <c r="J73" s="15"/>
      <c r="K73" s="15"/>
      <c r="L73" s="15"/>
      <c r="M73" s="15"/>
      <c r="N73" s="75"/>
    </row>
    <row r="74" spans="2:14" ht="16" thickTop="1" x14ac:dyDescent="0.35">
      <c r="B74" s="15"/>
      <c r="C74" s="15"/>
      <c r="D74" s="15"/>
      <c r="E74" s="15"/>
      <c r="F74" s="24"/>
      <c r="G74" s="19"/>
      <c r="H74" s="19"/>
      <c r="I74" s="20"/>
      <c r="J74" s="15"/>
      <c r="K74" s="15"/>
      <c r="L74" s="15"/>
      <c r="M74" s="15"/>
      <c r="N74" s="76"/>
    </row>
    <row r="75" spans="2:14" ht="16" thickBot="1" x14ac:dyDescent="0.4">
      <c r="B75" s="21" t="s">
        <v>23</v>
      </c>
      <c r="C75" s="22"/>
      <c r="D75" s="23"/>
      <c r="E75" s="23"/>
      <c r="F75" s="13">
        <f>F19+F25+F31+F37+F43+F49+F55+F61+F67+F73</f>
        <v>211.98000000000002</v>
      </c>
      <c r="G75" s="11">
        <f>G19+G25+G31+G37+G43+G49+G55+G61+G67+G73</f>
        <v>798.49</v>
      </c>
      <c r="H75" s="11">
        <f>H19+H25+H31+H37+H43+H49+H55+H61+H67+H73</f>
        <v>342.21000000000004</v>
      </c>
      <c r="I75" s="12">
        <f>I19+I25+I31+I37+I43+I49+I55+I61+I67+I73</f>
        <v>0</v>
      </c>
      <c r="J75" s="23"/>
      <c r="K75" s="23"/>
      <c r="L75" s="23"/>
      <c r="M75" s="23"/>
      <c r="N75" s="77">
        <f>SUM(N14:N72)</f>
        <v>0</v>
      </c>
    </row>
    <row r="76" spans="2:14" ht="16" thickTop="1" x14ac:dyDescent="0.35">
      <c r="B76" s="2"/>
      <c r="C76" s="2"/>
      <c r="D76" s="2"/>
      <c r="E76" s="2"/>
      <c r="F76" s="2"/>
      <c r="G76" s="2"/>
      <c r="H76" s="2"/>
      <c r="I76" s="2"/>
      <c r="J76" s="2"/>
      <c r="K76" s="2"/>
      <c r="L76" s="2"/>
      <c r="M76" s="2"/>
      <c r="N76" s="2"/>
    </row>
    <row r="77" spans="2:14" x14ac:dyDescent="0.35">
      <c r="B77" s="106" t="s">
        <v>25</v>
      </c>
      <c r="C77" s="106"/>
      <c r="D77" s="106"/>
      <c r="E77" s="106"/>
      <c r="F77" s="106"/>
      <c r="G77" s="106"/>
      <c r="H77" s="106"/>
      <c r="I77" s="106"/>
      <c r="J77" s="106"/>
      <c r="K77" s="106"/>
      <c r="L77" s="106"/>
      <c r="M77" s="106"/>
      <c r="N77" s="106"/>
    </row>
  </sheetData>
  <mergeCells count="10">
    <mergeCell ref="B9:N9"/>
    <mergeCell ref="B77:N77"/>
    <mergeCell ref="B6:G6"/>
    <mergeCell ref="B7:G7"/>
    <mergeCell ref="B8:G8"/>
    <mergeCell ref="I6:N6"/>
    <mergeCell ref="I7:N7"/>
    <mergeCell ref="I8:N8"/>
    <mergeCell ref="J11:N11"/>
    <mergeCell ref="B11:I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733D9-9BA9-8942-B572-06AF1B1BFA94}">
  <dimension ref="A1"/>
  <sheetViews>
    <sheetView workbookViewId="0">
      <selection activeCell="C23" sqref="C23"/>
    </sheetView>
  </sheetViews>
  <sheetFormatPr defaultColWidth="10.83203125" defaultRowHeight="15.5" x14ac:dyDescent="0.35"/>
  <cols>
    <col min="1" max="1" width="3.83203125" style="3" customWidth="1"/>
    <col min="2" max="16384" width="10.83203125" style="3"/>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Dividend Income Schedule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dcterms:created xsi:type="dcterms:W3CDTF">2020-06-29T05:33:45Z</dcterms:created>
  <dcterms:modified xsi:type="dcterms:W3CDTF">2021-06-30T01:00:16Z</dcterms:modified>
</cp:coreProperties>
</file>