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cpaaustralia-my.sharepoint.com/personal/mitchell_thompson_cpaaustralia_com_au/Documents/Documents/Work Archive/ASQM 1 review/"/>
    </mc:Choice>
  </mc:AlternateContent>
  <xr:revisionPtr revIDLastSave="12" documentId="13_ncr:1_{5583ADE2-F21B-4174-9352-729EB212A3AB}" xr6:coauthVersionLast="47" xr6:coauthVersionMax="47" xr10:uidLastSave="{86CA581E-8ABD-4F44-83B2-DF1DFB18EB31}"/>
  <workbookProtection workbookAlgorithmName="SHA-512" workbookHashValue="qVjI8e1SwFCWdzAL0A/gflzyH1r5MVDUmFNiuDiZzCCU3YQxKuxQqE1nrohcpTR/Gi5UCbyElB+uo+SVPESNlg==" workbookSaltValue="ck2hMP4TIXJaCfdTqN5xFQ==" workbookSpinCount="100000" lockStructure="1"/>
  <bookViews>
    <workbookView xWindow="-28920" yWindow="-120" windowWidth="29040" windowHeight="15840" tabRatio="929" xr2:uid="{BD37F691-287C-4F2B-A549-62DEA715B279}"/>
  </bookViews>
  <sheets>
    <sheet name="Title &amp; Terms" sheetId="9" r:id="rId1"/>
    <sheet name="Accept &amp; Continue to Set up" sheetId="16" r:id="rId2"/>
    <sheet name="Overview 1" sheetId="21" r:id="rId3"/>
    <sheet name="Overview 2" sheetId="31" r:id="rId4"/>
    <sheet name="Tool Outline" sheetId="22" r:id="rId5"/>
    <sheet name="Risk Matrix" sheetId="23" r:id="rId6"/>
    <sheet name="Monitoring" sheetId="25" r:id="rId7"/>
    <sheet name="Worksheet Guide" sheetId="24" r:id="rId8"/>
    <sheet name="Governance &amp; Leadership" sheetId="29" r:id="rId9"/>
    <sheet name="Relevant Ethical Requirements" sheetId="28" r:id="rId10"/>
    <sheet name="Acceptance &amp; Continuance" sheetId="32" r:id="rId11"/>
    <sheet name="Engagement Performance" sheetId="27" r:id="rId12"/>
    <sheet name="Resources" sheetId="30" r:id="rId13"/>
    <sheet name="Information &amp; Communication" sheetId="26" r:id="rId14"/>
    <sheet name="Risk model" sheetId="3" state="hidden" r:id="rId15"/>
    <sheet name="List" sheetId="2" state="hidden" r:id="rId16"/>
  </sheets>
  <definedNames>
    <definedName name="_xlnm._FilterDatabase" localSheetId="10" hidden="1">'Acceptance &amp; Continuance'!$F$8:$F$37</definedName>
    <definedName name="_xlnm._FilterDatabase" localSheetId="11" hidden="1">'Engagement Performance'!$F$8:$F$57</definedName>
    <definedName name="_xlnm._FilterDatabase" localSheetId="8" hidden="1">'Governance &amp; Leadership'!$F$8:$F$52</definedName>
    <definedName name="_xlnm._FilterDatabase" localSheetId="13" hidden="1">'Information &amp; Communication'!$F$8:$F$36</definedName>
    <definedName name="_xlnm._FilterDatabase" localSheetId="9" hidden="1">'Relevant Ethical Requirements'!$F$8:$F$45</definedName>
    <definedName name="_xlnm._FilterDatabase" localSheetId="12" hidden="1">Resources!$F$8:$F$64</definedName>
    <definedName name="_xlnm.Print_Titles" localSheetId="1">'Accept &amp; Continue to Set up'!$2:$6</definedName>
    <definedName name="_xlnm.Print_Titles" localSheetId="10">'Acceptance &amp; Continuance'!$1:$9</definedName>
    <definedName name="_xlnm.Print_Titles" localSheetId="11">'Engagement Performance'!$1:$9</definedName>
    <definedName name="_xlnm.Print_Titles" localSheetId="8">'Governance &amp; Leadership'!$1:$9</definedName>
    <definedName name="_xlnm.Print_Titles" localSheetId="13">'Information &amp; Communication'!$1:$9</definedName>
    <definedName name="_xlnm.Print_Titles" localSheetId="2">'Overview 1'!$2:$6</definedName>
    <definedName name="_xlnm.Print_Titles" localSheetId="3">'Overview 2'!$2:$6</definedName>
    <definedName name="_xlnm.Print_Titles" localSheetId="9">'Relevant Ethical Requirements'!$1:$9</definedName>
    <definedName name="_xlnm.Print_Titles" localSheetId="12">Resources!$1:$9</definedName>
    <definedName name="Text1" localSheetId="1">'Accept &amp; Continue to Set up'!#REF!</definedName>
    <definedName name="Text1" localSheetId="10">'Acceptance &amp; Continuance'!#REF!</definedName>
    <definedName name="Text1" localSheetId="11">'Engagement Performance'!#REF!</definedName>
    <definedName name="Text1" localSheetId="8">'Governance &amp; Leadership'!#REF!</definedName>
    <definedName name="Text1" localSheetId="13">'Information &amp; Communication'!#REF!</definedName>
    <definedName name="Text1" localSheetId="6">Monitoring!#REF!</definedName>
    <definedName name="Text1" localSheetId="2">'Overview 1'!#REF!</definedName>
    <definedName name="Text1" localSheetId="3">'Overview 2'!#REF!</definedName>
    <definedName name="Text1" localSheetId="9">'Relevant Ethical Requirements'!#REF!</definedName>
    <definedName name="Text1" localSheetId="12">Resources!#REF!</definedName>
    <definedName name="Text1" localSheetId="5">'Risk Matrix'!#REF!</definedName>
    <definedName name="Text1" localSheetId="0">'Title &amp; Terms'!#REF!</definedName>
    <definedName name="Text1" localSheetId="4">'Tool Outline'!#REF!</definedName>
    <definedName name="Text1" localSheetId="7">'Worksheet Guide'!#REF!</definedName>
    <definedName name="Text2" localSheetId="1">'Accept &amp; Continue to Set up'!#REF!</definedName>
    <definedName name="Text2" localSheetId="10">'Acceptance &amp; Continuance'!#REF!</definedName>
    <definedName name="Text2" localSheetId="11">'Engagement Performance'!#REF!</definedName>
    <definedName name="Text2" localSheetId="8">'Governance &amp; Leadership'!#REF!</definedName>
    <definedName name="Text2" localSheetId="13">'Information &amp; Communication'!#REF!</definedName>
    <definedName name="Text2" localSheetId="6">Monitoring!#REF!</definedName>
    <definedName name="Text2" localSheetId="2">'Overview 1'!#REF!</definedName>
    <definedName name="Text2" localSheetId="3">'Overview 2'!#REF!</definedName>
    <definedName name="Text2" localSheetId="9">'Relevant Ethical Requirements'!#REF!</definedName>
    <definedName name="Text2" localSheetId="12">Resources!#REF!</definedName>
    <definedName name="Text2" localSheetId="5">'Risk Matrix'!#REF!</definedName>
    <definedName name="Text2" localSheetId="0">'Title &amp; Terms'!#REF!</definedName>
    <definedName name="Text2" localSheetId="4">'Tool Outline'!#REF!</definedName>
    <definedName name="Text2" localSheetId="7">'Worksheet Guide'!#REF!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26" l="1"/>
  <c r="E32" i="26"/>
  <c r="E33" i="26"/>
  <c r="E34" i="26"/>
  <c r="E30" i="26"/>
  <c r="E28" i="26"/>
  <c r="C31" i="26"/>
  <c r="C32" i="26"/>
  <c r="C33" i="26"/>
  <c r="C34" i="26"/>
  <c r="C30" i="26"/>
  <c r="E59" i="30"/>
  <c r="E60" i="30"/>
  <c r="E61" i="30"/>
  <c r="E62" i="30"/>
  <c r="E58" i="30"/>
  <c r="E56" i="30"/>
  <c r="C59" i="30"/>
  <c r="C60" i="30"/>
  <c r="C61" i="30"/>
  <c r="C62" i="30"/>
  <c r="C58" i="30"/>
  <c r="E52" i="27"/>
  <c r="E53" i="27"/>
  <c r="E54" i="27"/>
  <c r="E55" i="27"/>
  <c r="E49" i="27"/>
  <c r="E51" i="27"/>
  <c r="C52" i="27"/>
  <c r="C53" i="27"/>
  <c r="C54" i="27"/>
  <c r="C55" i="27"/>
  <c r="C51" i="27"/>
  <c r="E32" i="32"/>
  <c r="E33" i="32"/>
  <c r="E34" i="32"/>
  <c r="E35" i="32"/>
  <c r="E31" i="32"/>
  <c r="E29" i="32"/>
  <c r="C32" i="32"/>
  <c r="C33" i="32"/>
  <c r="C34" i="32"/>
  <c r="C35" i="32"/>
  <c r="C31" i="32"/>
  <c r="E40" i="28"/>
  <c r="E41" i="28"/>
  <c r="E42" i="28"/>
  <c r="E43" i="28"/>
  <c r="E39" i="28"/>
  <c r="E37" i="28"/>
  <c r="C40" i="28"/>
  <c r="C41" i="28"/>
  <c r="C42" i="28"/>
  <c r="C43" i="28"/>
  <c r="C39" i="28"/>
  <c r="E47" i="29"/>
  <c r="E48" i="29"/>
  <c r="E49" i="29"/>
  <c r="E50" i="29"/>
  <c r="E46" i="29"/>
  <c r="E44" i="29"/>
  <c r="C49" i="29"/>
  <c r="C50" i="29"/>
  <c r="C48" i="29"/>
  <c r="C47" i="29"/>
  <c r="C46" i="29"/>
  <c r="I43" i="27"/>
  <c r="J43" i="27"/>
  <c r="K43" i="27" l="1"/>
  <c r="L43" i="27" s="1"/>
  <c r="J25" i="26"/>
  <c r="I25" i="26"/>
  <c r="J19" i="26"/>
  <c r="I19" i="26"/>
  <c r="J18" i="26"/>
  <c r="I18" i="26"/>
  <c r="J14" i="26"/>
  <c r="I14" i="26"/>
  <c r="J55" i="30"/>
  <c r="I55" i="30"/>
  <c r="J46" i="30"/>
  <c r="I46" i="30"/>
  <c r="J45" i="30"/>
  <c r="I45" i="30"/>
  <c r="J40" i="30"/>
  <c r="I40" i="30"/>
  <c r="J39" i="30"/>
  <c r="I39" i="30"/>
  <c r="J38" i="30"/>
  <c r="I38" i="30"/>
  <c r="J37" i="30"/>
  <c r="I37" i="30"/>
  <c r="J28" i="30"/>
  <c r="I28" i="30"/>
  <c r="J27" i="30"/>
  <c r="I27" i="30"/>
  <c r="J26" i="30"/>
  <c r="I26" i="30"/>
  <c r="J25" i="30"/>
  <c r="I25" i="30"/>
  <c r="J41" i="27"/>
  <c r="I41" i="27"/>
  <c r="J40" i="27"/>
  <c r="I40" i="27"/>
  <c r="J30" i="27"/>
  <c r="I30" i="27"/>
  <c r="J29" i="27"/>
  <c r="I29" i="27"/>
  <c r="J28" i="27"/>
  <c r="I28" i="27"/>
  <c r="J27" i="27"/>
  <c r="I27" i="27"/>
  <c r="J26" i="27"/>
  <c r="I26" i="27"/>
  <c r="J25" i="27"/>
  <c r="I25" i="27"/>
  <c r="J19" i="27"/>
  <c r="I19" i="27"/>
  <c r="J18" i="27"/>
  <c r="I18" i="27"/>
  <c r="J17" i="27"/>
  <c r="I17" i="27"/>
  <c r="J28" i="32"/>
  <c r="I28" i="32"/>
  <c r="J25" i="32"/>
  <c r="I25" i="32"/>
  <c r="J24" i="32"/>
  <c r="I24" i="32"/>
  <c r="J20" i="32"/>
  <c r="I20" i="32"/>
  <c r="J19" i="32"/>
  <c r="I19" i="32"/>
  <c r="J18" i="32"/>
  <c r="I18" i="32"/>
  <c r="J17" i="32"/>
  <c r="I17" i="32"/>
  <c r="J36" i="28"/>
  <c r="I36" i="28"/>
  <c r="J34" i="28"/>
  <c r="I34" i="28"/>
  <c r="J32" i="28"/>
  <c r="I32" i="28"/>
  <c r="J31" i="28"/>
  <c r="I31" i="28"/>
  <c r="J16" i="28"/>
  <c r="I16" i="28"/>
  <c r="J39" i="29"/>
  <c r="I39" i="29"/>
  <c r="J38" i="29"/>
  <c r="I38" i="29"/>
  <c r="J37" i="29"/>
  <c r="I37" i="29"/>
  <c r="J36" i="29"/>
  <c r="I36" i="29"/>
  <c r="J35" i="29"/>
  <c r="I35" i="29"/>
  <c r="J29" i="29"/>
  <c r="I29" i="29"/>
  <c r="J28" i="29"/>
  <c r="I28" i="29"/>
  <c r="J27" i="29"/>
  <c r="I27" i="29"/>
  <c r="J24" i="29"/>
  <c r="I24" i="29"/>
  <c r="J21" i="29"/>
  <c r="I21" i="29"/>
  <c r="J17" i="29"/>
  <c r="I17" i="29"/>
  <c r="J54" i="30"/>
  <c r="I54" i="30"/>
  <c r="J53" i="30"/>
  <c r="I53" i="30"/>
  <c r="J52" i="30"/>
  <c r="I52" i="30"/>
  <c r="J51" i="30"/>
  <c r="I51" i="30"/>
  <c r="J50" i="30"/>
  <c r="I50" i="30"/>
  <c r="J44" i="30"/>
  <c r="I44" i="30"/>
  <c r="J36" i="30"/>
  <c r="I36" i="30"/>
  <c r="J35" i="30"/>
  <c r="I35" i="30"/>
  <c r="J34" i="30"/>
  <c r="I34" i="30"/>
  <c r="J22" i="30"/>
  <c r="I22" i="30"/>
  <c r="J19" i="30"/>
  <c r="I19" i="30"/>
  <c r="J14" i="30"/>
  <c r="I14" i="30"/>
  <c r="J48" i="27"/>
  <c r="I48" i="27"/>
  <c r="J47" i="27"/>
  <c r="I47" i="27"/>
  <c r="J46" i="27"/>
  <c r="I46" i="27"/>
  <c r="J39" i="27"/>
  <c r="I39" i="27"/>
  <c r="J36" i="27"/>
  <c r="I36" i="27"/>
  <c r="E37" i="27"/>
  <c r="I37" i="27"/>
  <c r="J37" i="27"/>
  <c r="J35" i="27"/>
  <c r="I35" i="27"/>
  <c r="J33" i="27"/>
  <c r="I33" i="27"/>
  <c r="J24" i="27"/>
  <c r="I24" i="27"/>
  <c r="J23" i="27"/>
  <c r="I23" i="27"/>
  <c r="J16" i="27"/>
  <c r="I16" i="27"/>
  <c r="J15" i="27"/>
  <c r="I15" i="27"/>
  <c r="J14" i="27"/>
  <c r="I14" i="27"/>
  <c r="J13" i="27"/>
  <c r="I13" i="27"/>
  <c r="J25" i="28"/>
  <c r="I25" i="28"/>
  <c r="E26" i="28"/>
  <c r="I26" i="28"/>
  <c r="J26" i="28"/>
  <c r="J24" i="28"/>
  <c r="I24" i="28"/>
  <c r="J22" i="28"/>
  <c r="I22" i="28"/>
  <c r="J20" i="28"/>
  <c r="I20" i="28"/>
  <c r="J14" i="28"/>
  <c r="I14" i="28"/>
  <c r="J43" i="29"/>
  <c r="I43" i="29"/>
  <c r="J42" i="29"/>
  <c r="I42" i="29"/>
  <c r="J32" i="29"/>
  <c r="I32" i="29"/>
  <c r="J14" i="29"/>
  <c r="I14" i="29"/>
  <c r="J35" i="32"/>
  <c r="I35" i="32"/>
  <c r="J34" i="32"/>
  <c r="I34" i="32"/>
  <c r="J33" i="32"/>
  <c r="I33" i="32"/>
  <c r="J32" i="32"/>
  <c r="I32" i="32"/>
  <c r="J31" i="32"/>
  <c r="I31" i="32"/>
  <c r="J29" i="32"/>
  <c r="I29" i="32"/>
  <c r="J27" i="32"/>
  <c r="I27" i="32"/>
  <c r="J26" i="32"/>
  <c r="I26" i="32"/>
  <c r="E26" i="32"/>
  <c r="J22" i="32"/>
  <c r="I22" i="32"/>
  <c r="J21" i="32"/>
  <c r="I21" i="32"/>
  <c r="E21" i="32"/>
  <c r="J16" i="32"/>
  <c r="I16" i="32"/>
  <c r="J15" i="32"/>
  <c r="I15" i="32"/>
  <c r="J12" i="32"/>
  <c r="I12" i="32"/>
  <c r="M4" i="32"/>
  <c r="J28" i="26"/>
  <c r="I28" i="26"/>
  <c r="J27" i="26"/>
  <c r="I27" i="26"/>
  <c r="J26" i="26"/>
  <c r="I26" i="26"/>
  <c r="E26" i="26"/>
  <c r="J24" i="26"/>
  <c r="I24" i="26"/>
  <c r="J22" i="26"/>
  <c r="I22" i="26"/>
  <c r="E22" i="26"/>
  <c r="J21" i="26"/>
  <c r="I21" i="26"/>
  <c r="J20" i="26"/>
  <c r="I20" i="26"/>
  <c r="E20" i="26"/>
  <c r="J17" i="26"/>
  <c r="I17" i="26"/>
  <c r="J56" i="30"/>
  <c r="I56" i="30"/>
  <c r="J49" i="30"/>
  <c r="I49" i="30"/>
  <c r="J47" i="30"/>
  <c r="I47" i="30"/>
  <c r="E47" i="30"/>
  <c r="J43" i="30"/>
  <c r="I43" i="30"/>
  <c r="J41" i="30"/>
  <c r="I41" i="30"/>
  <c r="E41" i="30"/>
  <c r="J33" i="30"/>
  <c r="I33" i="30"/>
  <c r="J31" i="30"/>
  <c r="I31" i="30"/>
  <c r="E31" i="30"/>
  <c r="J30" i="30"/>
  <c r="I30" i="30"/>
  <c r="J29" i="30"/>
  <c r="I29" i="30"/>
  <c r="E29" i="30"/>
  <c r="J24" i="30"/>
  <c r="I24" i="30"/>
  <c r="J23" i="30"/>
  <c r="I23" i="30"/>
  <c r="E23" i="30"/>
  <c r="J21" i="30"/>
  <c r="I21" i="30"/>
  <c r="J17" i="30"/>
  <c r="I17" i="30"/>
  <c r="E17" i="30"/>
  <c r="J16" i="30"/>
  <c r="I16" i="30"/>
  <c r="J49" i="27"/>
  <c r="I49" i="27"/>
  <c r="J45" i="27"/>
  <c r="I45" i="27"/>
  <c r="J44" i="27"/>
  <c r="I44" i="27"/>
  <c r="E44" i="27"/>
  <c r="I51" i="27"/>
  <c r="J51" i="27"/>
  <c r="I52" i="27"/>
  <c r="J52" i="27"/>
  <c r="J42" i="27"/>
  <c r="I42" i="27"/>
  <c r="E42" i="27"/>
  <c r="J38" i="27"/>
  <c r="I38" i="27"/>
  <c r="J32" i="27"/>
  <c r="I32" i="27"/>
  <c r="J31" i="27"/>
  <c r="I31" i="27"/>
  <c r="E31" i="27"/>
  <c r="J22" i="27"/>
  <c r="I22" i="27"/>
  <c r="J37" i="28"/>
  <c r="I37" i="28"/>
  <c r="J30" i="28"/>
  <c r="I30" i="28"/>
  <c r="J44" i="29"/>
  <c r="I44" i="29"/>
  <c r="J41" i="29"/>
  <c r="I41" i="29"/>
  <c r="J40" i="29"/>
  <c r="I40" i="29"/>
  <c r="E40" i="29"/>
  <c r="J34" i="29"/>
  <c r="I34" i="29"/>
  <c r="J33" i="29"/>
  <c r="I33" i="29"/>
  <c r="E33" i="29"/>
  <c r="J31" i="29"/>
  <c r="I31" i="29"/>
  <c r="J25" i="29"/>
  <c r="I25" i="29"/>
  <c r="E25" i="29"/>
  <c r="J23" i="29"/>
  <c r="I23" i="29"/>
  <c r="J22" i="29"/>
  <c r="I22" i="29"/>
  <c r="E22" i="29"/>
  <c r="J20" i="29"/>
  <c r="I20" i="29"/>
  <c r="J62" i="30"/>
  <c r="I62" i="30"/>
  <c r="J61" i="30"/>
  <c r="I61" i="30"/>
  <c r="J60" i="30"/>
  <c r="I60" i="30"/>
  <c r="J59" i="30"/>
  <c r="I59" i="30"/>
  <c r="J58" i="30"/>
  <c r="I58" i="30"/>
  <c r="J20" i="30"/>
  <c r="I20" i="30"/>
  <c r="E20" i="30"/>
  <c r="J18" i="30"/>
  <c r="I18" i="30"/>
  <c r="J15" i="30"/>
  <c r="I15" i="30"/>
  <c r="E15" i="30"/>
  <c r="J13" i="30"/>
  <c r="I13" i="30"/>
  <c r="M4" i="30"/>
  <c r="J50" i="29"/>
  <c r="I50" i="29"/>
  <c r="J49" i="29"/>
  <c r="I49" i="29"/>
  <c r="J48" i="29"/>
  <c r="I48" i="29"/>
  <c r="J47" i="29"/>
  <c r="I47" i="29"/>
  <c r="J46" i="29"/>
  <c r="I46" i="29"/>
  <c r="J30" i="29"/>
  <c r="I30" i="29"/>
  <c r="E30" i="29"/>
  <c r="J26" i="29"/>
  <c r="I26" i="29"/>
  <c r="J19" i="29"/>
  <c r="I19" i="29"/>
  <c r="E19" i="29"/>
  <c r="J16" i="29"/>
  <c r="I16" i="29"/>
  <c r="J15" i="29"/>
  <c r="I15" i="29"/>
  <c r="E15" i="29"/>
  <c r="J12" i="29"/>
  <c r="I12" i="29"/>
  <c r="M4" i="29"/>
  <c r="J43" i="28"/>
  <c r="I43" i="28"/>
  <c r="J42" i="28"/>
  <c r="I42" i="28"/>
  <c r="J41" i="28"/>
  <c r="I41" i="28"/>
  <c r="J40" i="28"/>
  <c r="I40" i="28"/>
  <c r="J39" i="28"/>
  <c r="I39" i="28"/>
  <c r="J29" i="28"/>
  <c r="I29" i="28"/>
  <c r="E29" i="28"/>
  <c r="J28" i="28"/>
  <c r="I28" i="28"/>
  <c r="J19" i="28"/>
  <c r="I19" i="28"/>
  <c r="J18" i="28"/>
  <c r="I18" i="28"/>
  <c r="E18" i="28"/>
  <c r="J12" i="28"/>
  <c r="I12" i="28"/>
  <c r="M4" i="28"/>
  <c r="J55" i="27"/>
  <c r="I55" i="27"/>
  <c r="J54" i="27"/>
  <c r="I54" i="27"/>
  <c r="J53" i="27"/>
  <c r="I53" i="27"/>
  <c r="J21" i="27"/>
  <c r="I21" i="27"/>
  <c r="E21" i="27"/>
  <c r="J11" i="27"/>
  <c r="I11" i="27"/>
  <c r="M4" i="27"/>
  <c r="J34" i="26"/>
  <c r="I34" i="26"/>
  <c r="J33" i="26"/>
  <c r="I33" i="26"/>
  <c r="J32" i="26"/>
  <c r="I32" i="26"/>
  <c r="J31" i="26"/>
  <c r="I31" i="26"/>
  <c r="J30" i="26"/>
  <c r="I30" i="26"/>
  <c r="J15" i="26"/>
  <c r="I15" i="26"/>
  <c r="E15" i="26"/>
  <c r="J13" i="26"/>
  <c r="I13" i="26"/>
  <c r="J12" i="26"/>
  <c r="I12" i="26"/>
  <c r="E12" i="26"/>
  <c r="J11" i="26"/>
  <c r="I11" i="26"/>
  <c r="M4" i="26"/>
  <c r="E20" i="16"/>
  <c r="E21" i="16"/>
  <c r="E22" i="16"/>
  <c r="E23" i="16"/>
  <c r="D23" i="9"/>
  <c r="J17" i="16"/>
  <c r="L9" i="16"/>
  <c r="L13" i="16"/>
  <c r="L11" i="16"/>
  <c r="K55" i="30" l="1"/>
  <c r="L55" i="30" s="1"/>
  <c r="K45" i="30"/>
  <c r="L45" i="30" s="1"/>
  <c r="K25" i="26"/>
  <c r="L25" i="26" s="1"/>
  <c r="K18" i="26"/>
  <c r="L18" i="26" s="1"/>
  <c r="K46" i="30"/>
  <c r="L46" i="30" s="1"/>
  <c r="K40" i="30"/>
  <c r="L40" i="30" s="1"/>
  <c r="K16" i="32"/>
  <c r="L16" i="32" s="1"/>
  <c r="K39" i="29"/>
  <c r="L39" i="29" s="1"/>
  <c r="K41" i="27"/>
  <c r="L41" i="27" s="1"/>
  <c r="K28" i="32"/>
  <c r="L28" i="32" s="1"/>
  <c r="K25" i="32"/>
  <c r="L25" i="32" s="1"/>
  <c r="K36" i="28"/>
  <c r="L36" i="28" s="1"/>
  <c r="K32" i="28"/>
  <c r="L32" i="28" s="1"/>
  <c r="K38" i="29"/>
  <c r="L38" i="29" s="1"/>
  <c r="K19" i="26"/>
  <c r="L19" i="26" s="1"/>
  <c r="K14" i="26"/>
  <c r="L14" i="26" s="1"/>
  <c r="K39" i="30"/>
  <c r="L39" i="30" s="1"/>
  <c r="K37" i="30"/>
  <c r="L37" i="30" s="1"/>
  <c r="K38" i="30"/>
  <c r="L38" i="30" s="1"/>
  <c r="K27" i="30"/>
  <c r="L27" i="30" s="1"/>
  <c r="K28" i="30"/>
  <c r="L28" i="30" s="1"/>
  <c r="K26" i="30"/>
  <c r="L26" i="30" s="1"/>
  <c r="K25" i="30"/>
  <c r="L25" i="30" s="1"/>
  <c r="K50" i="30"/>
  <c r="L50" i="30" s="1"/>
  <c r="K54" i="30"/>
  <c r="L54" i="30" s="1"/>
  <c r="K52" i="30"/>
  <c r="L52" i="30" s="1"/>
  <c r="K30" i="27"/>
  <c r="L30" i="27" s="1"/>
  <c r="K29" i="27"/>
  <c r="L29" i="27" s="1"/>
  <c r="K40" i="27"/>
  <c r="L40" i="27" s="1"/>
  <c r="K28" i="27"/>
  <c r="L28" i="27" s="1"/>
  <c r="K27" i="27"/>
  <c r="L27" i="27" s="1"/>
  <c r="K25" i="27"/>
  <c r="L25" i="27" s="1"/>
  <c r="K26" i="27"/>
  <c r="L26" i="27" s="1"/>
  <c r="K19" i="27"/>
  <c r="L19" i="27" s="1"/>
  <c r="K18" i="27"/>
  <c r="L18" i="27" s="1"/>
  <c r="K17" i="27"/>
  <c r="L17" i="27" s="1"/>
  <c r="K48" i="27"/>
  <c r="L48" i="27" s="1"/>
  <c r="K24" i="32"/>
  <c r="L24" i="32" s="1"/>
  <c r="K20" i="32"/>
  <c r="L20" i="32" s="1"/>
  <c r="K22" i="32"/>
  <c r="L22" i="32" s="1"/>
  <c r="K29" i="32"/>
  <c r="L29" i="32" s="1"/>
  <c r="K32" i="32"/>
  <c r="L32" i="32" s="1"/>
  <c r="K18" i="32"/>
  <c r="L18" i="32" s="1"/>
  <c r="K19" i="32"/>
  <c r="L19" i="32" s="1"/>
  <c r="K17" i="32"/>
  <c r="L17" i="32" s="1"/>
  <c r="K15" i="32"/>
  <c r="L15" i="32" s="1"/>
  <c r="K12" i="32"/>
  <c r="L12" i="32" s="1"/>
  <c r="K25" i="28"/>
  <c r="L25" i="28" s="1"/>
  <c r="K34" i="28"/>
  <c r="L34" i="28" s="1"/>
  <c r="K31" i="28"/>
  <c r="L31" i="28" s="1"/>
  <c r="K16" i="28"/>
  <c r="L16" i="28" s="1"/>
  <c r="K24" i="28"/>
  <c r="L24" i="28" s="1"/>
  <c r="K37" i="29"/>
  <c r="L37" i="29" s="1"/>
  <c r="K29" i="29"/>
  <c r="L29" i="29" s="1"/>
  <c r="K35" i="29"/>
  <c r="L35" i="29" s="1"/>
  <c r="K36" i="29"/>
  <c r="L36" i="29" s="1"/>
  <c r="K27" i="29"/>
  <c r="L27" i="29" s="1"/>
  <c r="K28" i="29"/>
  <c r="L28" i="29" s="1"/>
  <c r="K24" i="29"/>
  <c r="L24" i="29" s="1"/>
  <c r="K17" i="29"/>
  <c r="L17" i="29" s="1"/>
  <c r="K21" i="29"/>
  <c r="L21" i="29" s="1"/>
  <c r="K35" i="32"/>
  <c r="L35" i="32" s="1"/>
  <c r="K34" i="32"/>
  <c r="L34" i="32" s="1"/>
  <c r="K33" i="32"/>
  <c r="L33" i="32" s="1"/>
  <c r="K31" i="32"/>
  <c r="L31" i="32" s="1"/>
  <c r="K21" i="32"/>
  <c r="L21" i="32" s="1"/>
  <c r="K26" i="32"/>
  <c r="L26" i="32" s="1"/>
  <c r="K26" i="28"/>
  <c r="L26" i="28" s="1"/>
  <c r="K53" i="30"/>
  <c r="L53" i="30" s="1"/>
  <c r="K35" i="30"/>
  <c r="L35" i="30" s="1"/>
  <c r="K51" i="30"/>
  <c r="L51" i="30" s="1"/>
  <c r="K36" i="30"/>
  <c r="L36" i="30" s="1"/>
  <c r="K44" i="30"/>
  <c r="L44" i="30" s="1"/>
  <c r="K22" i="30"/>
  <c r="L22" i="30" s="1"/>
  <c r="K34" i="30"/>
  <c r="L34" i="30" s="1"/>
  <c r="K19" i="30"/>
  <c r="L19" i="30" s="1"/>
  <c r="K14" i="30"/>
  <c r="L14" i="30" s="1"/>
  <c r="K46" i="27"/>
  <c r="L46" i="27" s="1"/>
  <c r="K47" i="27"/>
  <c r="L47" i="27" s="1"/>
  <c r="K39" i="27"/>
  <c r="L39" i="27" s="1"/>
  <c r="K16" i="27"/>
  <c r="L16" i="27" s="1"/>
  <c r="K35" i="27"/>
  <c r="L35" i="27" s="1"/>
  <c r="K33" i="27"/>
  <c r="L33" i="27" s="1"/>
  <c r="K36" i="27"/>
  <c r="L36" i="27" s="1"/>
  <c r="K37" i="27"/>
  <c r="L37" i="27" s="1"/>
  <c r="K24" i="27"/>
  <c r="L24" i="27" s="1"/>
  <c r="K23" i="27"/>
  <c r="L23" i="27" s="1"/>
  <c r="K13" i="27"/>
  <c r="L13" i="27" s="1"/>
  <c r="K14" i="27"/>
  <c r="L14" i="27" s="1"/>
  <c r="K15" i="27"/>
  <c r="L15" i="27" s="1"/>
  <c r="K20" i="28"/>
  <c r="L20" i="28" s="1"/>
  <c r="K22" i="28"/>
  <c r="L22" i="28" s="1"/>
  <c r="K14" i="28"/>
  <c r="L14" i="28" s="1"/>
  <c r="K43" i="29"/>
  <c r="L43" i="29" s="1"/>
  <c r="K42" i="29"/>
  <c r="L42" i="29" s="1"/>
  <c r="K14" i="29"/>
  <c r="L14" i="29" s="1"/>
  <c r="K32" i="29"/>
  <c r="L32" i="29" s="1"/>
  <c r="K27" i="32"/>
  <c r="L27" i="32" s="1"/>
  <c r="K26" i="26"/>
  <c r="L26" i="26" s="1"/>
  <c r="K28" i="26"/>
  <c r="L28" i="26" s="1"/>
  <c r="K27" i="26"/>
  <c r="L27" i="26" s="1"/>
  <c r="K24" i="26"/>
  <c r="L24" i="26" s="1"/>
  <c r="K17" i="26"/>
  <c r="L17" i="26" s="1"/>
  <c r="K49" i="27"/>
  <c r="L49" i="27" s="1"/>
  <c r="K45" i="27"/>
  <c r="L45" i="27" s="1"/>
  <c r="K40" i="28"/>
  <c r="L40" i="28" s="1"/>
  <c r="K37" i="28"/>
  <c r="L37" i="28" s="1"/>
  <c r="K29" i="28"/>
  <c r="L29" i="28" s="1"/>
  <c r="K19" i="28"/>
  <c r="L19" i="28" s="1"/>
  <c r="K44" i="29"/>
  <c r="L44" i="29" s="1"/>
  <c r="K23" i="29"/>
  <c r="L23" i="29" s="1"/>
  <c r="K33" i="29"/>
  <c r="L33" i="29" s="1"/>
  <c r="K21" i="26"/>
  <c r="L21" i="26" s="1"/>
  <c r="K22" i="26"/>
  <c r="L22" i="26" s="1"/>
  <c r="K30" i="26"/>
  <c r="L30" i="26" s="1"/>
  <c r="K32" i="26"/>
  <c r="L32" i="26" s="1"/>
  <c r="K34" i="26"/>
  <c r="L34" i="26" s="1"/>
  <c r="K20" i="26"/>
  <c r="L20" i="26" s="1"/>
  <c r="K11" i="26"/>
  <c r="L11" i="26" s="1"/>
  <c r="K33" i="26"/>
  <c r="L33" i="26" s="1"/>
  <c r="K12" i="26"/>
  <c r="L12" i="26" s="1"/>
  <c r="K13" i="26"/>
  <c r="L13" i="26" s="1"/>
  <c r="K15" i="26"/>
  <c r="L15" i="26" s="1"/>
  <c r="K31" i="26"/>
  <c r="L31" i="26" s="1"/>
  <c r="K51" i="27"/>
  <c r="L51" i="27" s="1"/>
  <c r="K32" i="27"/>
  <c r="L32" i="27" s="1"/>
  <c r="K42" i="27"/>
  <c r="L42" i="27" s="1"/>
  <c r="K44" i="27"/>
  <c r="L44" i="27" s="1"/>
  <c r="K30" i="28"/>
  <c r="L30" i="28" s="1"/>
  <c r="K16" i="29"/>
  <c r="L16" i="29" s="1"/>
  <c r="K30" i="29"/>
  <c r="L30" i="29" s="1"/>
  <c r="K47" i="29"/>
  <c r="L47" i="29" s="1"/>
  <c r="K49" i="29"/>
  <c r="L49" i="29" s="1"/>
  <c r="K49" i="30"/>
  <c r="L49" i="30" s="1"/>
  <c r="K41" i="30"/>
  <c r="L41" i="30" s="1"/>
  <c r="K56" i="30"/>
  <c r="L56" i="30" s="1"/>
  <c r="K43" i="30"/>
  <c r="L43" i="30" s="1"/>
  <c r="K24" i="30"/>
  <c r="L24" i="30" s="1"/>
  <c r="K47" i="30"/>
  <c r="L47" i="30" s="1"/>
  <c r="K33" i="30"/>
  <c r="L33" i="30" s="1"/>
  <c r="K29" i="30"/>
  <c r="L29" i="30" s="1"/>
  <c r="K30" i="30"/>
  <c r="L30" i="30" s="1"/>
  <c r="K23" i="30"/>
  <c r="L23" i="30" s="1"/>
  <c r="K31" i="30"/>
  <c r="L31" i="30" s="1"/>
  <c r="K21" i="30"/>
  <c r="L21" i="30" s="1"/>
  <c r="K60" i="30"/>
  <c r="L60" i="30" s="1"/>
  <c r="K62" i="30"/>
  <c r="L62" i="30" s="1"/>
  <c r="K16" i="30"/>
  <c r="L16" i="30" s="1"/>
  <c r="K17" i="30"/>
  <c r="L17" i="30" s="1"/>
  <c r="K13" i="30"/>
  <c r="L13" i="30" s="1"/>
  <c r="K20" i="30"/>
  <c r="L20" i="30" s="1"/>
  <c r="K61" i="30"/>
  <c r="L61" i="30" s="1"/>
  <c r="K58" i="30"/>
  <c r="L58" i="30" s="1"/>
  <c r="K59" i="30"/>
  <c r="L59" i="30" s="1"/>
  <c r="K15" i="30"/>
  <c r="L15" i="30" s="1"/>
  <c r="K18" i="30"/>
  <c r="L18" i="30" s="1"/>
  <c r="K52" i="27"/>
  <c r="L52" i="27" s="1"/>
  <c r="K53" i="27"/>
  <c r="L53" i="27" s="1"/>
  <c r="K55" i="27"/>
  <c r="L55" i="27" s="1"/>
  <c r="K31" i="27"/>
  <c r="L31" i="27" s="1"/>
  <c r="K38" i="27"/>
  <c r="L38" i="27" s="1"/>
  <c r="K11" i="27"/>
  <c r="L11" i="27" s="1"/>
  <c r="K22" i="27"/>
  <c r="L22" i="27" s="1"/>
  <c r="K21" i="27"/>
  <c r="L21" i="27" s="1"/>
  <c r="K54" i="27"/>
  <c r="L54" i="27" s="1"/>
  <c r="K42" i="28"/>
  <c r="L42" i="28" s="1"/>
  <c r="K28" i="28"/>
  <c r="L28" i="28" s="1"/>
  <c r="K39" i="28"/>
  <c r="L39" i="28" s="1"/>
  <c r="K43" i="28"/>
  <c r="L43" i="28" s="1"/>
  <c r="K12" i="28"/>
  <c r="L12" i="28" s="1"/>
  <c r="K41" i="28"/>
  <c r="L41" i="28" s="1"/>
  <c r="K18" i="28"/>
  <c r="L18" i="28" s="1"/>
  <c r="K31" i="29"/>
  <c r="L31" i="29" s="1"/>
  <c r="K40" i="29"/>
  <c r="L40" i="29" s="1"/>
  <c r="K41" i="29"/>
  <c r="L41" i="29" s="1"/>
  <c r="K34" i="29"/>
  <c r="L34" i="29" s="1"/>
  <c r="K46" i="29"/>
  <c r="L46" i="29" s="1"/>
  <c r="K12" i="29"/>
  <c r="L12" i="29" s="1"/>
  <c r="K19" i="29"/>
  <c r="L19" i="29" s="1"/>
  <c r="K20" i="29"/>
  <c r="L20" i="29" s="1"/>
  <c r="K25" i="29"/>
  <c r="L25" i="29" s="1"/>
  <c r="K48" i="29"/>
  <c r="L48" i="29" s="1"/>
  <c r="K15" i="29"/>
  <c r="L15" i="29" s="1"/>
  <c r="K22" i="29"/>
  <c r="L22" i="29" s="1"/>
  <c r="K50" i="29"/>
  <c r="L50" i="29" s="1"/>
  <c r="K26" i="29"/>
  <c r="L26" i="29" s="1"/>
  <c r="Q22" i="3" l="1"/>
  <c r="J20" i="3"/>
  <c r="K20" i="3"/>
  <c r="L20" i="3"/>
  <c r="M20" i="3"/>
  <c r="I20" i="3"/>
  <c r="J21" i="3"/>
  <c r="K21" i="3"/>
  <c r="L21" i="3"/>
  <c r="M21" i="3"/>
  <c r="I21" i="3"/>
  <c r="J22" i="3"/>
  <c r="K22" i="3"/>
  <c r="L22" i="3"/>
  <c r="M22" i="3"/>
  <c r="I22" i="3"/>
  <c r="J23" i="3"/>
  <c r="K23" i="3"/>
  <c r="L23" i="3"/>
  <c r="M23" i="3"/>
  <c r="I23" i="3"/>
  <c r="J24" i="3"/>
  <c r="K24" i="3"/>
  <c r="L24" i="3"/>
  <c r="M24" i="3"/>
  <c r="I24" i="3"/>
</calcChain>
</file>

<file path=xl/sharedStrings.xml><?xml version="1.0" encoding="utf-8"?>
<sst xmlns="http://schemas.openxmlformats.org/spreadsheetml/2006/main" count="1767" uniqueCount="553">
  <si>
    <t>Accept and Continue</t>
  </si>
  <si>
    <t xml:space="preserve">CPA Australia System of Quality Management Tool </t>
  </si>
  <si>
    <t>Network Firms</t>
  </si>
  <si>
    <t>Set Up</t>
  </si>
  <si>
    <t>Firm Name and Assigning Responsibilities</t>
  </si>
  <si>
    <t>Firm Name:</t>
  </si>
  <si>
    <r>
      <rPr>
        <b/>
        <sz val="9"/>
        <color rgb="FF00234B"/>
        <rFont val="Arial"/>
        <family val="2"/>
      </rPr>
      <t>Ultimate responsibility and accountability</t>
    </r>
    <r>
      <rPr>
        <sz val="9"/>
        <color rgb="FF00234B"/>
        <rFont val="Arial"/>
        <family val="2"/>
      </rPr>
      <t xml:space="preserve"> for the system of quality management assigned to:</t>
    </r>
  </si>
  <si>
    <r>
      <rPr>
        <b/>
        <sz val="9"/>
        <color rgb="FF00234B"/>
        <rFont val="Arial"/>
        <family val="2"/>
      </rPr>
      <t>Operational responsibility and accountability</t>
    </r>
    <r>
      <rPr>
        <sz val="9"/>
        <color rgb="FF00234B"/>
        <rFont val="Arial"/>
        <family val="2"/>
      </rPr>
      <t xml:space="preserve"> for the system of quality management assigned to:</t>
    </r>
  </si>
  <si>
    <t>(May be the same person)</t>
  </si>
  <si>
    <t>Version History</t>
  </si>
  <si>
    <t xml:space="preserve">                                                                                  Version History</t>
  </si>
  <si>
    <t xml:space="preserve">Today </t>
  </si>
  <si>
    <t>Activity</t>
  </si>
  <si>
    <t>Nature, reason or summary of change</t>
  </si>
  <si>
    <t>Date</t>
  </si>
  <si>
    <t>System set up</t>
  </si>
  <si>
    <t>Establish system of quality management</t>
  </si>
  <si>
    <t>&lt;&lt;  Back</t>
  </si>
  <si>
    <t>Continue  &gt;&gt;</t>
  </si>
  <si>
    <t>CPA Australia System of Quality Management Tool</t>
  </si>
  <si>
    <t>Auditing Standards</t>
  </si>
  <si>
    <t>IAASB</t>
  </si>
  <si>
    <t>AUASB</t>
  </si>
  <si>
    <t>EXRB</t>
  </si>
  <si>
    <t xml:space="preserve">Quality Management </t>
  </si>
  <si>
    <t>ISQM1, ASQM1 and PES3 introduce scalability in a risk-based approach to quality management. Relevant to the nature and circumstances of the firm and the engagements performed, members need to:</t>
  </si>
  <si>
    <t xml:space="preserve"> - establish quality objectives;</t>
  </si>
  <si>
    <t xml:space="preserve"> - identify and assess quality risks;</t>
  </si>
  <si>
    <t xml:space="preserve"> - design and implement responses; and</t>
  </si>
  <si>
    <t xml:space="preserve"> - identify information indicating a need to add or modify quality objectives, quality risks or responses.</t>
  </si>
  <si>
    <t>Objective</t>
  </si>
  <si>
    <t xml:space="preserve">The firm's objective is to design, implement and operate a quality management system for audits or reviews of financial statements, or other assurance services, providing reasonable assurance that: </t>
  </si>
  <si>
    <t xml:space="preserve">(a) the firm and its personnel fulfill their responsibilities and conduct engagements in accordance with [ASQM1: AUASB] professional standards and applicable legal and regulatory requirements; and </t>
  </si>
  <si>
    <r>
      <t xml:space="preserve">(b) engagement reports issued by the firm or engagement partners are appropriate in the circumstances. </t>
    </r>
    <r>
      <rPr>
        <sz val="8"/>
        <color rgb="FF00234B"/>
        <rFont val="Arial"/>
        <family val="2"/>
      </rPr>
      <t>[ISQM1, ASQM1, PES3, para.14]</t>
    </r>
  </si>
  <si>
    <r>
      <t xml:space="preserve">The public interest is served by the consistent performance of quality engagements. </t>
    </r>
    <r>
      <rPr>
        <sz val="8"/>
        <color rgb="FF00234B"/>
        <rFont val="Arial"/>
        <family val="2"/>
      </rPr>
      <t>[ISQM1, ASQM1, PES3, para.15]</t>
    </r>
  </si>
  <si>
    <t>Specified Responses</t>
  </si>
  <si>
    <t xml:space="preserve">The firm designs and implements reasoned responses to quality risks. Responses include policies or procedures: </t>
  </si>
  <si>
    <t xml:space="preserve">(a) for identifying, evaluating and addressing in a timely manner threats to compliance with, and breaches of, relevant ethical requirements, </t>
  </si>
  <si>
    <t>(b) to obtain, at least annually, a documented confirmation of compliance with independence requirements from all personnel required to be independent,</t>
  </si>
  <si>
    <t>(c) for addressing failures to perform work in accordance with professional standards [ASQM1: AUASB], applicable legal and regulatory requirements, or the firm’s system of quality management,</t>
  </si>
  <si>
    <r>
      <t xml:space="preserve">(e) that: (i) require communication with those charged with governance when auditing a financial report of listed entities, (ii) address when it's appropriate to communicate with external parties, and (iii) address information to be provided when communicating externally; about the firm’s system of quality management and the nature, timing, extent and form of communication. </t>
    </r>
    <r>
      <rPr>
        <sz val="8"/>
        <color rgb="FF00234B"/>
        <rFont val="Arial"/>
        <family val="2"/>
      </rPr>
      <t>[ISQM1, ASQM1, PES3, para.34]</t>
    </r>
  </si>
  <si>
    <t>Operational References</t>
  </si>
  <si>
    <t xml:space="preserve">The firm documents its system of quality management which includes policies, procedures and risk response supporting documents (e.g., programs, checklists and other working papers) that sufficiently: </t>
  </si>
  <si>
    <t xml:space="preserve">(a) support a consistent understanding of the system of quality management by personnel, including their roles and responsibilities relating to quality management and the performance of engagements; </t>
  </si>
  <si>
    <t xml:space="preserve">(b) support the consistent implementation and operation of the responses; and </t>
  </si>
  <si>
    <r>
      <t xml:space="preserve">(c) provide evidence of design, implementation and operation of responses to support evaluation by those assigned responsibility and accountability for the system. </t>
    </r>
    <r>
      <rPr>
        <sz val="8"/>
        <color rgb="FF00234B"/>
        <rFont val="Arial"/>
        <family val="2"/>
      </rPr>
      <t>[ISQM1, ASQM1, PES3, para.57]</t>
    </r>
  </si>
  <si>
    <t>Tool</t>
  </si>
  <si>
    <t>Outline</t>
  </si>
  <si>
    <t xml:space="preserve">The CPA Australia System of Quality Management Tool for network firms is designed for members in public practice when the firm: (a) belongs to a network, and the firm complies with network requirements or uses network services in the system of quality management or in the performance of engagements; or (b) uses resources from a service provider in the system of quality management or in the performance of engagements. </t>
  </si>
  <si>
    <t>Even when the firm complies with network requirements or uses network services or resources from a service provider, the firm is responsible for its system of quality management.</t>
  </si>
  <si>
    <t>The Tool has the following components with quality objectives as specified in the standard, each with a sample/s of possible risks:</t>
  </si>
  <si>
    <t xml:space="preserve"> - Governance and leadership</t>
  </si>
  <si>
    <t xml:space="preserve"> - Relevant ethical requirements</t>
  </si>
  <si>
    <t xml:space="preserve"> - Acceptance and continuance</t>
  </si>
  <si>
    <t xml:space="preserve"> - Engagement performance</t>
  </si>
  <si>
    <t xml:space="preserve"> - Resources  </t>
  </si>
  <si>
    <t xml:space="preserve"> - Information and communication.</t>
  </si>
  <si>
    <t xml:space="preserve">Risk Matrix </t>
  </si>
  <si>
    <t>Overview</t>
  </si>
  <si>
    <t xml:space="preserve">The risk matrix below illustrates assessing risks where the rating or outcome is represented by the </t>
  </si>
  <si>
    <t>This risk rating is applied in the component worksheets of this Tool.</t>
  </si>
  <si>
    <t>RISK MATRIX</t>
  </si>
  <si>
    <t>Monitoring and Remediation</t>
  </si>
  <si>
    <t>Firms are required to establish a monitoring and remediation process to provide relevant, reliable and timely information about the design, implementation and operation of their system of quality management, and take appropriate action to remediate deficiencies on a timely basis.</t>
  </si>
  <si>
    <t xml:space="preserve">CPA Australia Quality Management Tool </t>
  </si>
  <si>
    <t>Guide to using the Tool's Worksheets</t>
  </si>
  <si>
    <r>
      <t>Step 1</t>
    </r>
    <r>
      <rPr>
        <b/>
        <sz val="8"/>
        <color rgb="FF00234B"/>
        <rFont val="Arial"/>
        <family val="2"/>
      </rPr>
      <t xml:space="preserve"> </t>
    </r>
  </si>
  <si>
    <t xml:space="preserve"> Establish your firm's Quality Objectives</t>
  </si>
  <si>
    <r>
      <t xml:space="preserve"> Recognise the Auditing Standards</t>
    </r>
    <r>
      <rPr>
        <b/>
        <sz val="8.5"/>
        <color rgb="FF00234B"/>
        <rFont val="Arial"/>
        <family val="2"/>
      </rPr>
      <t xml:space="preserve"> Quality Objectives</t>
    </r>
    <r>
      <rPr>
        <sz val="8.5"/>
        <color rgb="FF00234B"/>
        <rFont val="Arial"/>
        <family val="2"/>
      </rPr>
      <t xml:space="preserve"> and how they may apply to your firm. </t>
    </r>
  </si>
  <si>
    <r>
      <t xml:space="preserve"> Consider (and if applicable) record in the spare/blank sections </t>
    </r>
    <r>
      <rPr>
        <b/>
        <sz val="8.5"/>
        <color rgb="FF00234B"/>
        <rFont val="Arial"/>
        <family val="2"/>
      </rPr>
      <t>any additional quality objectives specific to your firm</t>
    </r>
    <r>
      <rPr>
        <sz val="8.5"/>
        <color rgb="FF00234B"/>
        <rFont val="Arial"/>
        <family val="2"/>
      </rPr>
      <t>.</t>
    </r>
  </si>
  <si>
    <t>Step 2                             Step 3</t>
  </si>
  <si>
    <t xml:space="preserve"> Identify and Assess Quality Risks</t>
  </si>
  <si>
    <r>
      <t xml:space="preserve"> Consider the </t>
    </r>
    <r>
      <rPr>
        <b/>
        <sz val="8.5"/>
        <color rgb="FF00234B"/>
        <rFont val="Arial"/>
        <family val="2"/>
      </rPr>
      <t>sample of risks</t>
    </r>
    <r>
      <rPr>
        <sz val="8.5"/>
        <color rgb="FF00234B"/>
        <rFont val="Arial"/>
        <family val="2"/>
      </rPr>
      <t xml:space="preserve"> provided for each quality objective (and </t>
    </r>
    <r>
      <rPr>
        <b/>
        <sz val="8.5"/>
        <color rgb="FF00234B"/>
        <rFont val="Arial"/>
        <family val="2"/>
      </rPr>
      <t>any additional/modified risks</t>
    </r>
    <r>
      <rPr>
        <sz val="8.5"/>
        <color rgb="FF00234B"/>
        <rFont val="Arial"/>
        <family val="2"/>
      </rPr>
      <t xml:space="preserve">) and how they may apply to your firm (individually or in combination with other risks). For each </t>
    </r>
    <r>
      <rPr>
        <sz val="8.5"/>
        <color theme="0"/>
        <rFont val="Arial"/>
        <family val="2"/>
      </rPr>
      <t>.</t>
    </r>
    <r>
      <rPr>
        <sz val="8.5"/>
        <color rgb="FF00234B"/>
        <rFont val="Arial"/>
        <family val="2"/>
      </rPr>
      <t xml:space="preserve">risk, assess how </t>
    </r>
    <r>
      <rPr>
        <i/>
        <sz val="8.5"/>
        <color rgb="FF00234B"/>
        <rFont val="Arial"/>
        <family val="2"/>
      </rPr>
      <t>likely</t>
    </r>
    <r>
      <rPr>
        <sz val="8.5"/>
        <color rgb="FF00234B"/>
        <rFont val="Arial"/>
        <family val="2"/>
      </rPr>
      <t xml:space="preserve"> it is to occur and its </t>
    </r>
    <r>
      <rPr>
        <i/>
        <sz val="8.5"/>
        <color rgb="FF00234B"/>
        <rFont val="Arial"/>
        <family val="2"/>
      </rPr>
      <t xml:space="preserve">effect </t>
    </r>
    <r>
      <rPr>
        <sz val="8.5"/>
        <color rgb="FF00234B"/>
        <rFont val="Arial"/>
        <family val="2"/>
      </rPr>
      <t xml:space="preserve">on achieving the quality objective by choosing a rating from "very low" to "very high" using the drop-down options. Your combined answers will appear </t>
    </r>
    <r>
      <rPr>
        <sz val="8.5"/>
        <color theme="0"/>
        <rFont val="Arial"/>
        <family val="2"/>
      </rPr>
      <t>.</t>
    </r>
    <r>
      <rPr>
        <sz val="8.5"/>
        <color rgb="FF00234B"/>
        <rFont val="Arial"/>
        <family val="2"/>
      </rPr>
      <t>as either: "</t>
    </r>
    <r>
      <rPr>
        <b/>
        <sz val="8.5"/>
        <color rgb="FF00234B"/>
        <rFont val="Arial"/>
        <family val="2"/>
      </rPr>
      <t>Not Reasonably Possible - Acceptable</t>
    </r>
    <r>
      <rPr>
        <sz val="8.5"/>
        <color rgb="FF00234B"/>
        <rFont val="Arial"/>
        <family val="2"/>
      </rPr>
      <t>" or "</t>
    </r>
    <r>
      <rPr>
        <b/>
        <sz val="8.5"/>
        <color rgb="FF00234B"/>
        <rFont val="Arial"/>
        <family val="2"/>
      </rPr>
      <t>Reasonably Possible - Response Required</t>
    </r>
    <r>
      <rPr>
        <sz val="8.5"/>
        <color rgb="FF00234B"/>
        <rFont val="Arial"/>
        <family val="2"/>
      </rPr>
      <t>"</t>
    </r>
  </si>
  <si>
    <t>Step 4a or 4b         Steps 5, 6, 7, 8</t>
  </si>
  <si>
    <t xml:space="preserve"> Design and Implement Responses</t>
  </si>
  <si>
    <r>
      <rPr>
        <b/>
        <sz val="8.5"/>
        <color rgb="FF00234B"/>
        <rFont val="Arial"/>
        <family val="2"/>
      </rPr>
      <t xml:space="preserve"> 4a</t>
    </r>
    <r>
      <rPr>
        <sz val="8.5"/>
        <color rgb="FF00234B"/>
        <rFont val="Arial"/>
        <family val="2"/>
      </rPr>
      <t xml:space="preserve">: If your risk assessment is </t>
    </r>
    <r>
      <rPr>
        <b/>
        <sz val="8.5"/>
        <color rgb="FF00234B"/>
        <rFont val="Arial"/>
        <family val="2"/>
      </rPr>
      <t>Not Reasonably Possible - Acceptable</t>
    </r>
    <r>
      <rPr>
        <sz val="8.5"/>
        <color rgb="FF00234B"/>
        <rFont val="Arial"/>
        <family val="2"/>
      </rPr>
      <t>, record in the section provided why the risk is acceptable for your firm.</t>
    </r>
  </si>
  <si>
    <t xml:space="preserve"> Blue shading indicates areas that are inactive or not applicable (no information should be entered into these sections, and/or they have been deactivated). </t>
  </si>
  <si>
    <t>Use the TABs below to access the Quality Management Component Worksheets</t>
  </si>
  <si>
    <t>Governance and Leadership</t>
  </si>
  <si>
    <t xml:space="preserve">  Quality Objectives</t>
  </si>
  <si>
    <t>Quality Risks</t>
  </si>
  <si>
    <t>Likely</t>
  </si>
  <si>
    <t>Effect</t>
  </si>
  <si>
    <t>Likelihood Risk Rating</t>
  </si>
  <si>
    <t>Consequence Risk Rating</t>
  </si>
  <si>
    <t>Combined Risk Rating</t>
  </si>
  <si>
    <t>Overall Risk Rating</t>
  </si>
  <si>
    <t>Basis for Acceptance</t>
  </si>
  <si>
    <t>Response to Quality Risk</t>
  </si>
  <si>
    <t>Operational References              (Document location/links)</t>
  </si>
  <si>
    <t>Name (Operational  Responsibility)</t>
  </si>
  <si>
    <t>Date (Last updated)</t>
  </si>
  <si>
    <t>ISQM1/ASQM1/PES3 Para.</t>
  </si>
  <si>
    <t>Step 1</t>
  </si>
  <si>
    <t>Step 3</t>
  </si>
  <si>
    <r>
      <t xml:space="preserve">Step 4a </t>
    </r>
    <r>
      <rPr>
        <sz val="8"/>
        <color theme="0"/>
        <rFont val="Arial"/>
        <family val="2"/>
      </rPr>
      <t xml:space="preserve">                  </t>
    </r>
  </si>
  <si>
    <r>
      <rPr>
        <sz val="8"/>
        <color rgb="FF00234B"/>
        <rFont val="Arial"/>
        <family val="2"/>
      </rPr>
      <t>&lt; or</t>
    </r>
    <r>
      <rPr>
        <sz val="8"/>
        <color theme="0"/>
        <rFont val="Arial"/>
        <family val="2"/>
      </rPr>
      <t xml:space="preserve"> </t>
    </r>
    <r>
      <rPr>
        <sz val="8"/>
        <color rgb="FF00234B"/>
        <rFont val="Arial"/>
        <family val="2"/>
      </rPr>
      <t>&gt;</t>
    </r>
    <r>
      <rPr>
        <sz val="8"/>
        <color theme="0"/>
        <rFont val="Arial"/>
        <family val="2"/>
      </rPr>
      <t xml:space="preserve">  </t>
    </r>
    <r>
      <rPr>
        <sz val="9"/>
        <color theme="0"/>
        <rFont val="Arial"/>
        <family val="2"/>
      </rPr>
      <t xml:space="preserve">                       Step 4b                                             </t>
    </r>
  </si>
  <si>
    <r>
      <rPr>
        <sz val="9"/>
        <color theme="0"/>
        <rFont val="Arial"/>
        <family val="2"/>
      </rPr>
      <t>Step 5</t>
    </r>
    <r>
      <rPr>
        <sz val="8"/>
        <color theme="0"/>
        <rFont val="Arial"/>
        <family val="2"/>
      </rPr>
      <t xml:space="preserve"> </t>
    </r>
    <r>
      <rPr>
        <sz val="7"/>
        <color rgb="FF00234B"/>
        <rFont val="Arial"/>
        <family val="2"/>
      </rPr>
      <t>(if applicable)</t>
    </r>
  </si>
  <si>
    <t>Step 6</t>
  </si>
  <si>
    <t>Step 7</t>
  </si>
  <si>
    <r>
      <rPr>
        <sz val="7"/>
        <color theme="4" tint="-0.249977111117893"/>
        <rFont val="Arial"/>
        <family val="2"/>
      </rPr>
      <t>&lt; QM Objectives</t>
    </r>
    <r>
      <rPr>
        <sz val="7"/>
        <rFont val="Arial"/>
        <family val="2"/>
      </rPr>
      <t xml:space="preserve"> </t>
    </r>
    <r>
      <rPr>
        <sz val="7"/>
        <color rgb="FF00234B"/>
        <rFont val="Arial"/>
        <family val="2"/>
      </rPr>
      <t>&amp;/or</t>
    </r>
    <r>
      <rPr>
        <sz val="7"/>
        <rFont val="Arial"/>
        <family val="2"/>
      </rPr>
      <t xml:space="preserve"> </t>
    </r>
    <r>
      <rPr>
        <sz val="7"/>
        <color theme="0"/>
        <rFont val="Arial"/>
        <family val="2"/>
      </rPr>
      <t xml:space="preserve">Input firm objectives </t>
    </r>
    <r>
      <rPr>
        <sz val="7"/>
        <color rgb="FF00234B"/>
        <rFont val="Arial"/>
        <family val="2"/>
      </rPr>
      <t>&gt;</t>
    </r>
  </si>
  <si>
    <r>
      <rPr>
        <sz val="7"/>
        <color rgb="FF00234B"/>
        <rFont val="Arial"/>
        <family val="2"/>
      </rPr>
      <t>&lt;</t>
    </r>
    <r>
      <rPr>
        <sz val="7"/>
        <color theme="0"/>
        <rFont val="Arial"/>
        <family val="2"/>
      </rPr>
      <t xml:space="preserve"> Consider sample risks </t>
    </r>
    <r>
      <rPr>
        <sz val="7"/>
        <color rgb="FF00234B"/>
        <rFont val="Arial"/>
        <family val="2"/>
      </rPr>
      <t>&amp;/or</t>
    </r>
    <r>
      <rPr>
        <sz val="7"/>
        <color theme="0"/>
        <rFont val="Arial"/>
        <family val="2"/>
      </rPr>
      <t xml:space="preserve"> Input firm risks</t>
    </r>
    <r>
      <rPr>
        <sz val="7"/>
        <color rgb="FF00234B"/>
        <rFont val="Arial"/>
        <family val="2"/>
      </rPr>
      <t xml:space="preserve"> &gt;</t>
    </r>
  </si>
  <si>
    <t>&lt;Make selections&gt;</t>
  </si>
  <si>
    <t>&lt; Auto fill &gt;</t>
  </si>
  <si>
    <r>
      <rPr>
        <sz val="7"/>
        <color rgb="FF00234B"/>
        <rFont val="Arial"/>
        <family val="2"/>
      </rPr>
      <t>&lt;</t>
    </r>
    <r>
      <rPr>
        <sz val="7"/>
        <color theme="0"/>
        <rFont val="Arial"/>
        <family val="2"/>
      </rPr>
      <t xml:space="preserve"> Consider sample </t>
    </r>
    <r>
      <rPr>
        <sz val="7"/>
        <color rgb="FF00234B"/>
        <rFont val="Arial"/>
        <family val="2"/>
      </rPr>
      <t>&amp;/or</t>
    </r>
    <r>
      <rPr>
        <sz val="7"/>
        <color theme="0"/>
        <rFont val="Arial"/>
        <family val="2"/>
      </rPr>
      <t xml:space="preserve"> Input </t>
    </r>
    <r>
      <rPr>
        <sz val="7"/>
        <color rgb="FF00234B"/>
        <rFont val="Arial"/>
        <family val="2"/>
      </rPr>
      <t>&gt;</t>
    </r>
  </si>
  <si>
    <r>
      <rPr>
        <sz val="7"/>
        <color rgb="FF00234B"/>
        <rFont val="Arial"/>
        <family val="2"/>
      </rPr>
      <t>&lt;</t>
    </r>
    <r>
      <rPr>
        <sz val="7"/>
        <color theme="0"/>
        <rFont val="Arial"/>
        <family val="2"/>
      </rPr>
      <t xml:space="preserve"> Input </t>
    </r>
    <r>
      <rPr>
        <sz val="7"/>
        <color rgb="FF00234B"/>
        <rFont val="Arial"/>
        <family val="2"/>
      </rPr>
      <t>&gt;</t>
    </r>
  </si>
  <si>
    <t xml:space="preserve">The firm shall establish the following quality objectives that address the firm’s governance and leadership, which establishes the environment that supports the system of quality management: </t>
  </si>
  <si>
    <t>a</t>
  </si>
  <si>
    <t>The firm demonstrates a commitment to quality through a culture that exists throughout the firm, which recognises and reinforces: (Ref: Para. A55-A56)</t>
  </si>
  <si>
    <t xml:space="preserve">   i</t>
  </si>
  <si>
    <t>The firm’s role in serving the public interest by consistently performing quality engagements;</t>
  </si>
  <si>
    <t>Moderate</t>
  </si>
  <si>
    <t>Record here basis for acceptance</t>
  </si>
  <si>
    <r>
      <rPr>
        <b/>
        <sz val="8"/>
        <rFont val="Arial"/>
        <family val="2"/>
      </rPr>
      <t>Response</t>
    </r>
    <r>
      <rPr>
        <sz val="8"/>
        <rFont val="Arial"/>
        <family val="2"/>
      </rPr>
      <t>: The network conducts periodic anonymous 360 degree feedback on leadership types and management behaviours so it is clear when behaviours are not in line with a good system of quality management.</t>
    </r>
  </si>
  <si>
    <t>Record here Quality Management document name, location, link.</t>
  </si>
  <si>
    <t>Date (last updated)</t>
  </si>
  <si>
    <r>
      <rPr>
        <b/>
        <sz val="8"/>
        <rFont val="Arial"/>
        <family val="2"/>
      </rPr>
      <t>Response</t>
    </r>
    <r>
      <rPr>
        <sz val="8"/>
        <rFont val="Arial"/>
        <family val="2"/>
      </rPr>
      <t>: The network conducts client feedback surveys on satisfaction of the quality of the service offerings.</t>
    </r>
  </si>
  <si>
    <r>
      <rPr>
        <b/>
        <sz val="8"/>
        <rFont val="Arial"/>
        <family val="2"/>
      </rPr>
      <t>Risk</t>
    </r>
    <r>
      <rPr>
        <sz val="8"/>
        <rFont val="Arial"/>
        <family val="2"/>
      </rPr>
      <t>: The importance of "acting in the public interest" is not well understood by the firm's personnel and is not reinforced by leadership / potential conflict of interest.</t>
    </r>
  </si>
  <si>
    <r>
      <rPr>
        <b/>
        <sz val="8"/>
        <rFont val="Arial"/>
        <family val="2"/>
      </rPr>
      <t>Response</t>
    </r>
    <r>
      <rPr>
        <sz val="8"/>
        <rFont val="Arial"/>
        <family val="2"/>
      </rPr>
      <t>: The network provides ongoing training for the member firms leaders and personnel which highlights the importance of acting in the public interest and gives real life examples to enhance understanding and application.</t>
    </r>
  </si>
  <si>
    <r>
      <rPr>
        <b/>
        <sz val="8"/>
        <rFont val="Arial"/>
        <family val="2"/>
      </rPr>
      <t>Response</t>
    </r>
    <r>
      <rPr>
        <sz val="8"/>
        <rFont val="Arial"/>
        <family val="2"/>
      </rPr>
      <t>:</t>
    </r>
  </si>
  <si>
    <t xml:space="preserve">   ii</t>
  </si>
  <si>
    <t>The importance of professional ethics, values and attitudes;</t>
  </si>
  <si>
    <r>
      <rPr>
        <b/>
        <sz val="8"/>
        <rFont val="Arial"/>
        <family val="2"/>
      </rPr>
      <t>Risk</t>
    </r>
    <r>
      <rPr>
        <sz val="8"/>
        <rFont val="Arial"/>
        <family val="2"/>
      </rPr>
      <t>: The network's culture does not support or consistently demonstrate the importance of professional ethics, values and attitudes.</t>
    </r>
  </si>
  <si>
    <r>
      <rPr>
        <b/>
        <sz val="8"/>
        <rFont val="Arial"/>
        <family val="2"/>
      </rPr>
      <t>Response</t>
    </r>
    <r>
      <rPr>
        <sz val="8"/>
        <rFont val="Arial"/>
        <family val="2"/>
      </rPr>
      <t>: The network's performance evaluations hold personnel accountable where they do not demonstrate behaviour which is consistent with professional ethics, and the firms values and attitudes.</t>
    </r>
  </si>
  <si>
    <r>
      <rPr>
        <b/>
        <sz val="8"/>
        <rFont val="Arial"/>
        <family val="2"/>
      </rPr>
      <t>Risk</t>
    </r>
    <r>
      <rPr>
        <sz val="8"/>
        <rFont val="Arial"/>
        <family val="2"/>
      </rPr>
      <t>: The network does not have an effective and appropriate code of conduct that aligns to professional ethical requirements, values and attitudes required by the firm.</t>
    </r>
  </si>
  <si>
    <r>
      <rPr>
        <b/>
        <sz val="8"/>
        <rFont val="Arial"/>
        <family val="2"/>
      </rPr>
      <t>Response</t>
    </r>
    <r>
      <rPr>
        <sz val="8"/>
        <rFont val="Arial"/>
        <family val="2"/>
      </rPr>
      <t xml:space="preserve">: The network provides checklists, guidance material and training for personnel that outlines appropriate conduct in line with professional ethical requirements and the network's values and attitudes. The firm has appropriate delegations and review structures in place. </t>
    </r>
  </si>
  <si>
    <t xml:space="preserve">   iii</t>
  </si>
  <si>
    <t xml:space="preserve">The responsibility of all personnel for quality relating to the performance of engagements or activities within the system of quality management, and their expected behavior; </t>
  </si>
  <si>
    <r>
      <rPr>
        <b/>
        <sz val="8"/>
        <rFont val="Arial"/>
        <family val="2"/>
      </rPr>
      <t>Risk</t>
    </r>
    <r>
      <rPr>
        <sz val="8"/>
        <rFont val="Arial"/>
        <family val="2"/>
      </rPr>
      <t xml:space="preserve">: The network's culture does not support or make clear the responsibility of all personnel for quality engagements or activities within the system of quality management.  </t>
    </r>
  </si>
  <si>
    <r>
      <rPr>
        <b/>
        <sz val="8"/>
        <rFont val="Arial"/>
        <family val="2"/>
      </rPr>
      <t>Response</t>
    </r>
    <r>
      <rPr>
        <sz val="8"/>
        <rFont val="Arial"/>
        <family val="2"/>
      </rPr>
      <t>: The member firms within the network outline responsibility for quality at the engagement level and system of quality management in its employment contracts and through its formal assessment processes.</t>
    </r>
  </si>
  <si>
    <r>
      <rPr>
        <b/>
        <sz val="8"/>
        <rFont val="Arial"/>
        <family val="2"/>
      </rPr>
      <t>Risk</t>
    </r>
    <r>
      <rPr>
        <sz val="8"/>
        <rFont val="Arial"/>
        <family val="2"/>
      </rPr>
      <t xml:space="preserve">: The network does not provide its personnel with adequate training and guidance for quality at the engagement level or for activities within the system of quality management.  </t>
    </r>
  </si>
  <si>
    <r>
      <rPr>
        <b/>
        <sz val="8"/>
        <rFont val="Arial"/>
        <family val="2"/>
      </rPr>
      <t>Response</t>
    </r>
    <r>
      <rPr>
        <sz val="8"/>
        <rFont val="Arial"/>
        <family val="2"/>
      </rPr>
      <t>: The member firms within the network ensure continuing training and support materials to staff outlining their responsibilities for quality and overall behaviours.</t>
    </r>
  </si>
  <si>
    <t xml:space="preserve">   iv</t>
  </si>
  <si>
    <t xml:space="preserve">The importance of quality in the firm’s strategic decisions and actions, including the firm’s financial and operational priorities. </t>
  </si>
  <si>
    <r>
      <rPr>
        <b/>
        <sz val="8"/>
        <rFont val="Arial"/>
        <family val="2"/>
      </rPr>
      <t>Risk</t>
    </r>
    <r>
      <rPr>
        <sz val="8"/>
        <rFont val="Arial"/>
        <family val="2"/>
      </rPr>
      <t xml:space="preserve">: The network's culture does not support the importance of quality through its strategic decisions and actions. </t>
    </r>
  </si>
  <si>
    <r>
      <rPr>
        <b/>
        <sz val="8"/>
        <rFont val="Arial"/>
        <family val="2"/>
      </rPr>
      <t>Response</t>
    </r>
    <r>
      <rPr>
        <sz val="8"/>
        <rFont val="Arial"/>
        <family val="2"/>
      </rPr>
      <t xml:space="preserve">: Staff and client feedback on the performance of the firm, including with respect to quality is sought on a regular basis and feeds into the strategic planning of the member firms and the network. </t>
    </r>
  </si>
  <si>
    <r>
      <rPr>
        <b/>
        <sz val="8"/>
        <rFont val="Arial"/>
        <family val="2"/>
      </rPr>
      <t>Risk</t>
    </r>
    <r>
      <rPr>
        <sz val="8"/>
        <rFont val="Arial"/>
        <family val="2"/>
      </rPr>
      <t xml:space="preserve">: The network's strategic KPIs do not align with quality objectives and/or acting in the public interest. </t>
    </r>
  </si>
  <si>
    <r>
      <rPr>
        <b/>
        <sz val="8"/>
        <rFont val="Arial"/>
        <family val="2"/>
      </rPr>
      <t>Response</t>
    </r>
    <r>
      <rPr>
        <sz val="8"/>
        <rFont val="Arial"/>
        <family val="2"/>
      </rPr>
      <t>: The network KPIs are aligned with the network's quality objectives and the desired behaviours of the member firm's personnel.</t>
    </r>
  </si>
  <si>
    <t>b</t>
  </si>
  <si>
    <t>Leadership is responsible and accountable for quality.             (Ref: Para. A57)</t>
  </si>
  <si>
    <r>
      <rPr>
        <b/>
        <sz val="8"/>
        <rFont val="Arial"/>
        <family val="2"/>
      </rPr>
      <t>Risk</t>
    </r>
    <r>
      <rPr>
        <sz val="8"/>
        <rFont val="Arial"/>
        <family val="2"/>
      </rPr>
      <t xml:space="preserve">: The network's leadership are not held accountable for quality at the engagement level or within the system of quality management.  </t>
    </r>
  </si>
  <si>
    <r>
      <t>Response</t>
    </r>
    <r>
      <rPr>
        <sz val="8"/>
        <rFont val="Arial"/>
        <family val="2"/>
      </rPr>
      <t>:</t>
    </r>
    <r>
      <rPr>
        <b/>
        <sz val="8"/>
        <rFont val="Arial"/>
        <family val="2"/>
      </rPr>
      <t xml:space="preserve"> </t>
    </r>
    <r>
      <rPr>
        <sz val="8"/>
        <rFont val="Arial"/>
        <family val="2"/>
      </rPr>
      <t xml:space="preserve">The network conducts periodic anonymous 360 degree feedback on leadership types and management behaviours so it is clear when behaviours are not in line with a good system of quality management. </t>
    </r>
  </si>
  <si>
    <r>
      <rPr>
        <b/>
        <sz val="8"/>
        <rFont val="Arial"/>
        <family val="2"/>
      </rPr>
      <t>Risk</t>
    </r>
    <r>
      <rPr>
        <sz val="8"/>
        <rFont val="Arial"/>
        <family val="2"/>
      </rPr>
      <t xml:space="preserve">: Leadership performance evaluations do not include actions and communication of supporting the network's culture and commitment to quality.  </t>
    </r>
  </si>
  <si>
    <r>
      <t>Response</t>
    </r>
    <r>
      <rPr>
        <sz val="8"/>
        <rFont val="Arial"/>
        <family val="2"/>
      </rPr>
      <t>:</t>
    </r>
    <r>
      <rPr>
        <b/>
        <sz val="8"/>
        <rFont val="Arial"/>
        <family val="2"/>
      </rPr>
      <t xml:space="preserve"> </t>
    </r>
    <r>
      <rPr>
        <sz val="8"/>
        <rFont val="Arial"/>
        <family val="2"/>
      </rPr>
      <t>The network's performance evaluations ensure leaders are assessed on their role in leading and communicating the network's commitment to quality.</t>
    </r>
  </si>
  <si>
    <r>
      <rPr>
        <b/>
        <sz val="8"/>
        <rFont val="Arial"/>
        <family val="2"/>
      </rPr>
      <t>Risk</t>
    </r>
    <r>
      <rPr>
        <sz val="8"/>
        <rFont val="Arial"/>
        <family val="2"/>
      </rPr>
      <t xml:space="preserve">: Leaders actions and behaviours do not demonstrate a commitment to quality.  </t>
    </r>
  </si>
  <si>
    <r>
      <t>Response</t>
    </r>
    <r>
      <rPr>
        <sz val="8"/>
        <rFont val="Arial"/>
        <family val="2"/>
      </rPr>
      <t>: The network conducts periodic anonymous 360 degree feedback on leadership types and management behaviours so it is clear when behaviours are not in line with a good system of quality management.</t>
    </r>
  </si>
  <si>
    <t>c</t>
  </si>
  <si>
    <t>Leadership demonstrates a commitment to quality through their actions and behaviors.                  (Ref: Para. A58)</t>
  </si>
  <si>
    <r>
      <t>Risk</t>
    </r>
    <r>
      <rPr>
        <sz val="8"/>
        <rFont val="Arial"/>
        <family val="2"/>
      </rPr>
      <t xml:space="preserve">: The network's leadership demonstrates inconsistent commitment to quality and accepts varying levels of quality throughout the network.  </t>
    </r>
  </si>
  <si>
    <r>
      <rPr>
        <b/>
        <sz val="8"/>
        <rFont val="Arial"/>
        <family val="2"/>
      </rPr>
      <t>Response</t>
    </r>
    <r>
      <rPr>
        <sz val="8"/>
        <rFont val="Arial"/>
        <family val="2"/>
      </rPr>
      <t>: The network addresses identified inconsistencies through additional training and support and where necessary additional supervision and review of engagement files.</t>
    </r>
  </si>
  <si>
    <r>
      <rPr>
        <b/>
        <sz val="8"/>
        <rFont val="Arial"/>
        <family val="2"/>
      </rPr>
      <t>Response</t>
    </r>
    <r>
      <rPr>
        <sz val="8"/>
        <rFont val="Arial"/>
        <family val="2"/>
      </rPr>
      <t xml:space="preserve">: The network has a process of moderation for staff performance evaluations. </t>
    </r>
  </si>
  <si>
    <t>d</t>
  </si>
  <si>
    <t>The organisational structure and assignment of roles, responsibilities and authority is appropriate to enable the design, implementation and operation of the firm’s system of quality management.                             (Ref: Para. A32, A33, A35, A59)</t>
  </si>
  <si>
    <r>
      <t>Risk</t>
    </r>
    <r>
      <rPr>
        <sz val="8"/>
        <rFont val="Arial"/>
        <family val="2"/>
      </rPr>
      <t xml:space="preserve">: The network has not established an accountability framework across the network for quality at the engagement level or through the system of quality management.  </t>
    </r>
  </si>
  <si>
    <r>
      <rPr>
        <b/>
        <sz val="8"/>
        <rFont val="Arial"/>
        <family val="2"/>
      </rPr>
      <t>Response</t>
    </r>
    <r>
      <rPr>
        <sz val="8"/>
        <rFont val="Arial"/>
        <family val="2"/>
      </rPr>
      <t>: The network has an established accountability framework across the network, including ongoing reporting to the board.</t>
    </r>
  </si>
  <si>
    <r>
      <t>Risk</t>
    </r>
    <r>
      <rPr>
        <sz val="8"/>
        <rFont val="Arial"/>
        <family val="2"/>
      </rPr>
      <t xml:space="preserve">: The network has not established a quality control manager and does not have a continuous monitoring process in place.  </t>
    </r>
  </si>
  <si>
    <r>
      <rPr>
        <b/>
        <sz val="8"/>
        <rFont val="Arial"/>
        <family val="2"/>
      </rPr>
      <t>Response</t>
    </r>
    <r>
      <rPr>
        <sz val="8"/>
        <rFont val="Arial"/>
        <family val="2"/>
      </rPr>
      <t>: The network's organisational structure and resourcing allows for adequate staff to be dedicated to maintaining and monitoring the system of quality management.</t>
    </r>
  </si>
  <si>
    <r>
      <t>Risk</t>
    </r>
    <r>
      <rPr>
        <sz val="8"/>
        <rFont val="Arial"/>
        <family val="2"/>
      </rPr>
      <t xml:space="preserve">: The network has not assigned operational responsibility for the system of quality management to the right people.  </t>
    </r>
  </si>
  <si>
    <r>
      <t>Risk</t>
    </r>
    <r>
      <rPr>
        <sz val="8"/>
        <rFont val="Arial"/>
        <family val="2"/>
      </rPr>
      <t xml:space="preserve">: The network does not ensure those assigned responsibility for quality are appropriately delegated, have sufficient experience, knowledge, influence, and authority to perform their role. </t>
    </r>
  </si>
  <si>
    <r>
      <rPr>
        <b/>
        <sz val="8"/>
        <rFont val="Arial"/>
        <family val="2"/>
      </rPr>
      <t>Response</t>
    </r>
    <r>
      <rPr>
        <sz val="8"/>
        <rFont val="Arial"/>
        <family val="2"/>
      </rPr>
      <t>: The network formally delegates or employs an external service provider to provide ongoing training and support to personnel with responsibilities within the system of quality management to ensure the fulfillment of their roles.</t>
    </r>
  </si>
  <si>
    <r>
      <t>Risk</t>
    </r>
    <r>
      <rPr>
        <sz val="8"/>
        <rFont val="Arial"/>
        <family val="2"/>
      </rPr>
      <t xml:space="preserve">: The network's board members are not independent of mind and/or equipped to support a system of quality management.  </t>
    </r>
  </si>
  <si>
    <r>
      <rPr>
        <b/>
        <sz val="8"/>
        <rFont val="Arial"/>
        <family val="2"/>
      </rPr>
      <t>Response</t>
    </r>
    <r>
      <rPr>
        <sz val="8"/>
        <rFont val="Arial"/>
        <family val="2"/>
      </rPr>
      <t>: The network provides the board with ongoing training and support as to the significance and workings of the  system of quality management, including maintaining an independent mindset.</t>
    </r>
  </si>
  <si>
    <t>e</t>
  </si>
  <si>
    <t>Resource needs, including financial resources, are planned for and resources are obtained, allocated or assigned in a manner that is consistent with the firm’s commitment to quality.                (Ref: Para. A60-A61)</t>
  </si>
  <si>
    <r>
      <t>Risk</t>
    </r>
    <r>
      <rPr>
        <sz val="8"/>
        <rFont val="Arial"/>
        <family val="2"/>
      </rPr>
      <t xml:space="preserve">: The network does not plan or budget for sufficient appropriate resources to fulfill its commitment to quality. </t>
    </r>
  </si>
  <si>
    <r>
      <rPr>
        <b/>
        <sz val="8"/>
        <rFont val="Arial"/>
        <family val="2"/>
      </rPr>
      <t>Response</t>
    </r>
    <r>
      <rPr>
        <sz val="8"/>
        <rFont val="Arial"/>
        <family val="2"/>
      </rPr>
      <t>: The member firm's resources planning includes zero based assessments of the level of resources required and where necessary the firm uses external service providers.</t>
    </r>
  </si>
  <si>
    <r>
      <t>Risk</t>
    </r>
    <r>
      <rPr>
        <sz val="8"/>
        <rFont val="Arial"/>
        <family val="2"/>
      </rPr>
      <t xml:space="preserve">: The network is not able to acquire sufficient appropriate resources to fulfill its commitment to quality. </t>
    </r>
  </si>
  <si>
    <r>
      <t>Risk</t>
    </r>
    <r>
      <rPr>
        <sz val="8"/>
        <rFont val="Arial"/>
        <family val="2"/>
      </rPr>
      <t xml:space="preserve">: The network does not assign its personnel at the engagement level consistent with its commitment to quality. </t>
    </r>
  </si>
  <si>
    <r>
      <rPr>
        <b/>
        <sz val="8"/>
        <rFont val="Arial"/>
        <family val="2"/>
      </rPr>
      <t>Response</t>
    </r>
    <r>
      <rPr>
        <sz val="8"/>
        <rFont val="Arial"/>
        <family val="2"/>
      </rPr>
      <t xml:space="preserve">: The member firms allocate resources to engagements using a model that accounts for individual personnel skills, capabilities, expertise and the engagement level risk. </t>
    </r>
  </si>
  <si>
    <t>Additional Firm Quality Objectives</t>
  </si>
  <si>
    <t>Response:</t>
  </si>
  <si>
    <t>Relevant Ethical Requirements</t>
  </si>
  <si>
    <t>The firm and its personnel:</t>
  </si>
  <si>
    <r>
      <rPr>
        <b/>
        <sz val="8"/>
        <rFont val="Arial"/>
        <family val="2"/>
      </rPr>
      <t>Risk</t>
    </r>
    <r>
      <rPr>
        <sz val="8"/>
        <rFont val="Arial"/>
        <family val="2"/>
      </rPr>
      <t xml:space="preserve">: The network and its personnel are not aware or do not understand the relevant ethical requirements which they are subject. </t>
    </r>
  </si>
  <si>
    <r>
      <rPr>
        <b/>
        <sz val="8"/>
        <rFont val="Arial"/>
        <family val="2"/>
      </rPr>
      <t>Risk</t>
    </r>
    <r>
      <rPr>
        <sz val="8"/>
        <rFont val="Arial"/>
        <family val="2"/>
      </rPr>
      <t xml:space="preserve">: The network fails to educate and test personnel on how relevant ethical requirements (of integrity, objectivity, professional competence and due care, confidentiality and professional behaviour) apply to the firm and their engagements. </t>
    </r>
    <r>
      <rPr>
        <b/>
        <sz val="8"/>
        <rFont val="Arial"/>
        <family val="2"/>
      </rPr>
      <t xml:space="preserve"> </t>
    </r>
  </si>
  <si>
    <r>
      <rPr>
        <b/>
        <sz val="8"/>
        <rFont val="Arial"/>
        <family val="2"/>
      </rPr>
      <t>Response</t>
    </r>
    <r>
      <rPr>
        <sz val="8"/>
        <rFont val="Arial"/>
        <family val="2"/>
      </rPr>
      <t>: The network provides adequate training to understand ethical requirements. These concepts are externally reviewed and core competencies are tested.</t>
    </r>
  </si>
  <si>
    <r>
      <rPr>
        <b/>
        <sz val="8"/>
        <rFont val="Arial"/>
        <family val="2"/>
      </rPr>
      <t xml:space="preserve">Response: </t>
    </r>
    <r>
      <rPr>
        <sz val="8"/>
        <rFont val="Arial"/>
        <family val="2"/>
      </rPr>
      <t>The member firms have values that align with ethical obligations.</t>
    </r>
  </si>
  <si>
    <r>
      <t>Response</t>
    </r>
    <r>
      <rPr>
        <sz val="8"/>
        <rFont val="Arial"/>
        <family val="2"/>
      </rPr>
      <t>:</t>
    </r>
    <r>
      <rPr>
        <b/>
        <sz val="8"/>
        <rFont val="Arial"/>
        <family val="2"/>
      </rPr>
      <t xml:space="preserve"> </t>
    </r>
    <r>
      <rPr>
        <sz val="8"/>
        <rFont val="Arial"/>
        <family val="2"/>
      </rPr>
      <t>The network provides adequate training to understand independence requirements. These concepts are externally reviewed and core competencies are tested.</t>
    </r>
  </si>
  <si>
    <t>Fulfill their responsibilities in relation to the relevant ethical requirements to which the firm and the firm’s engagements are subject.</t>
  </si>
  <si>
    <r>
      <rPr>
        <b/>
        <sz val="8"/>
        <rFont val="Arial"/>
        <family val="2"/>
      </rPr>
      <t>Risk</t>
    </r>
    <r>
      <rPr>
        <sz val="8"/>
        <rFont val="Arial"/>
        <family val="2"/>
      </rPr>
      <t xml:space="preserve">: The network does not have a process for personnel to assess and address independence.   </t>
    </r>
  </si>
  <si>
    <r>
      <rPr>
        <b/>
        <sz val="8"/>
        <rFont val="Arial"/>
        <family val="2"/>
      </rPr>
      <t>Response</t>
    </r>
    <r>
      <rPr>
        <sz val="8"/>
        <rFont val="Arial"/>
        <family val="2"/>
      </rPr>
      <t>: The network has an independence policy that must be followed by all member firms, which includes but not limited to, induction training, conflict checking processes, retention of restricted entities listings.</t>
    </r>
  </si>
  <si>
    <r>
      <rPr>
        <b/>
        <sz val="8"/>
        <rFont val="Arial"/>
        <family val="2"/>
      </rPr>
      <t>Risk</t>
    </r>
    <r>
      <rPr>
        <sz val="8"/>
        <rFont val="Arial"/>
        <family val="2"/>
      </rPr>
      <t>: The network has not set a policy addressing rotation periods for all engagement partners, including those performing other assurance services and senior engagement team members.</t>
    </r>
  </si>
  <si>
    <r>
      <rPr>
        <b/>
        <sz val="8"/>
        <rFont val="Arial"/>
        <family val="2"/>
      </rPr>
      <t>Response</t>
    </r>
    <r>
      <rPr>
        <sz val="8"/>
        <rFont val="Arial"/>
        <family val="2"/>
      </rPr>
      <t>: The member firms maintain a master list of all listed company audits and other engagements where rotation is required.</t>
    </r>
  </si>
  <si>
    <r>
      <rPr>
        <b/>
        <sz val="8"/>
        <rFont val="Arial"/>
        <family val="2"/>
      </rPr>
      <t>Response</t>
    </r>
    <r>
      <rPr>
        <sz val="8"/>
        <rFont val="Arial"/>
        <family val="2"/>
      </rPr>
      <t xml:space="preserve">: The network has a clear policy and provides yearly training that all staff must acknowledge on accepting and giving gifts. </t>
    </r>
  </si>
  <si>
    <r>
      <rPr>
        <b/>
        <sz val="8"/>
        <rFont val="Arial"/>
        <family val="2"/>
      </rPr>
      <t>Response</t>
    </r>
    <r>
      <rPr>
        <sz val="8"/>
        <rFont val="Arial"/>
        <family val="2"/>
      </rPr>
      <t>: The network maintains a register of gifts received and provided which is independently assessed by non fee earning staff.</t>
    </r>
  </si>
  <si>
    <r>
      <rPr>
        <b/>
        <sz val="8"/>
        <rFont val="Arial"/>
        <family val="2"/>
      </rPr>
      <t>Risk</t>
    </r>
    <r>
      <rPr>
        <sz val="8"/>
        <rFont val="Arial"/>
        <family val="2"/>
      </rPr>
      <t xml:space="preserve">: The network does not have a policy addressing financial interests in clients.  </t>
    </r>
  </si>
  <si>
    <r>
      <rPr>
        <b/>
        <sz val="8"/>
        <rFont val="Arial"/>
        <family val="2"/>
      </rPr>
      <t>Risk</t>
    </r>
    <r>
      <rPr>
        <sz val="8"/>
        <rFont val="Arial"/>
        <family val="2"/>
      </rPr>
      <t xml:space="preserve">: The network does not have a policy for checking independence for onboarding non-assurance services engagements.  </t>
    </r>
  </si>
  <si>
    <t>Others, including the network, network firms, individuals in the network or network firms, or service providers, who are subject to the relevant ethical requirements to which the firm and the firm’s engagements are subject:</t>
  </si>
  <si>
    <r>
      <rPr>
        <b/>
        <sz val="8"/>
        <rFont val="Arial"/>
        <family val="2"/>
      </rPr>
      <t>Risk</t>
    </r>
    <r>
      <rPr>
        <sz val="8"/>
        <rFont val="Arial"/>
        <family val="2"/>
      </rPr>
      <t xml:space="preserve">: The network does not require service providers or contractors to affirm understanding and compliance with the relevant ethical requirements (of integrity, objectivity, professional competence and due care, confidentiality and professional behaviours).  </t>
    </r>
  </si>
  <si>
    <t>Fulfill their responsibilities in relation to the relevant ethical requirements that apply to them.</t>
  </si>
  <si>
    <r>
      <t>Risk</t>
    </r>
    <r>
      <rPr>
        <sz val="8"/>
        <rFont val="Arial"/>
        <family val="2"/>
      </rPr>
      <t xml:space="preserve">: The member firms have inconsistent ethical requirements within firm policies and procedures. </t>
    </r>
  </si>
  <si>
    <r>
      <t>Risk</t>
    </r>
    <r>
      <rPr>
        <sz val="8"/>
        <rFont val="Arial"/>
        <family val="2"/>
      </rPr>
      <t xml:space="preserve">: The network does not monitor compliance with ethical requirements.  </t>
    </r>
  </si>
  <si>
    <r>
      <rPr>
        <b/>
        <sz val="8"/>
        <rFont val="Arial"/>
        <family val="2"/>
      </rPr>
      <t>Response</t>
    </r>
    <r>
      <rPr>
        <sz val="8"/>
        <rFont val="Arial"/>
        <family val="2"/>
      </rPr>
      <t>: The network sets the tone for what actions should be taken at the member firm level.</t>
    </r>
  </si>
  <si>
    <r>
      <rPr>
        <b/>
        <sz val="8"/>
        <rFont val="Arial"/>
        <family val="2"/>
      </rPr>
      <t>Response</t>
    </r>
    <r>
      <rPr>
        <sz val="8"/>
        <rFont val="Arial"/>
        <family val="2"/>
      </rPr>
      <t>: The network requires that each member firm have as part of the review process for all partners and staff that compliance with ethical requirements is measured and appropriate actions taken when partners or staff have not acted ethically.</t>
    </r>
  </si>
  <si>
    <r>
      <t>Risk</t>
    </r>
    <r>
      <rPr>
        <sz val="8"/>
        <rFont val="Arial"/>
        <family val="2"/>
      </rPr>
      <t xml:space="preserve">: The network does not have a whistle-blower policy. </t>
    </r>
  </si>
  <si>
    <r>
      <t>Risk</t>
    </r>
    <r>
      <rPr>
        <sz val="8"/>
        <rFont val="Arial"/>
        <family val="2"/>
      </rPr>
      <t xml:space="preserve">: The network has not documented confidentiality requirements for sharing client information within the network. </t>
    </r>
  </si>
  <si>
    <r>
      <t>Response</t>
    </r>
    <r>
      <rPr>
        <sz val="8"/>
        <rFont val="Arial"/>
        <family val="2"/>
      </rPr>
      <t>:</t>
    </r>
  </si>
  <si>
    <t>Acceptance and Continuance of Client Relationships and Specific Engagements</t>
  </si>
  <si>
    <t>The firm shall establish the following quality objectives that address the acceptance and continuance of client relationships and specific engagements:</t>
  </si>
  <si>
    <t>Judgements by the firm about whether to accept or continue a client relationship or specific engagement are appropriate based on:</t>
  </si>
  <si>
    <r>
      <rPr>
        <b/>
        <sz val="8"/>
        <rFont val="Arial"/>
        <family val="2"/>
      </rPr>
      <t>Response</t>
    </r>
    <r>
      <rPr>
        <sz val="8"/>
        <rFont val="Arial"/>
        <family val="2"/>
      </rPr>
      <t>: The network requires engagement partners to review and approve all judgements regarding whether to accept or continue with a client. Engagement partners are provided training and guidance material on the key considerations in making such a decision.</t>
    </r>
  </si>
  <si>
    <t>Record here Quality Management document name, location, link</t>
  </si>
  <si>
    <r>
      <rPr>
        <b/>
        <sz val="8"/>
        <rFont val="Arial"/>
        <family val="2"/>
      </rPr>
      <t>Response</t>
    </r>
    <r>
      <rPr>
        <sz val="8"/>
        <rFont val="Arial"/>
        <family val="2"/>
      </rPr>
      <t>: The network firm establishes a checklist for engagement teams to follow ensuring all key considerations are addressed and are documented by the team in support of their recommendation to accept/reject or continue with a client.</t>
    </r>
  </si>
  <si>
    <r>
      <rPr>
        <b/>
        <sz val="8"/>
        <rFont val="Arial"/>
        <family val="2"/>
      </rPr>
      <t>Response</t>
    </r>
    <r>
      <rPr>
        <sz val="8"/>
        <rFont val="Arial"/>
        <family val="2"/>
      </rPr>
      <t xml:space="preserve">: The network  has established policies and procedures that address circumstances when:
(i) the member firm becomes aware of information subsequent to accepting or continuing a client relationship or specific engagement that would have caused it to decline the client relationship or specific engagement had that information been known prior to accepting or continuing the client relationship or specific engagement; or
(ii) the firm is obligated by law or regulation to accept a client relationship or specific engagement. </t>
    </r>
  </si>
  <si>
    <r>
      <rPr>
        <b/>
        <sz val="8"/>
        <rFont val="Arial"/>
        <family val="2"/>
      </rPr>
      <t>Response</t>
    </r>
    <r>
      <rPr>
        <sz val="8"/>
        <rFont val="Arial"/>
        <family val="2"/>
      </rPr>
      <t>: The network clearly articulates within its policies and procedures the industries or service lines a network firm is not to accept engagements in. Staff training includes not only sharing this information but informing personnel of the network firm's client appetite.  Where engagements outside of the set client appetite have been accepted, the engagement partner is to consider an appropriate response for the current year resourcing and servicing of the client and plan for not continuing the relationship beyond the initial engagement, or if necessary immediate withdrawal.</t>
    </r>
  </si>
  <si>
    <r>
      <rPr>
        <b/>
        <sz val="8"/>
        <rFont val="Arial"/>
        <family val="2"/>
      </rPr>
      <t>Risk</t>
    </r>
    <r>
      <rPr>
        <sz val="8"/>
        <rFont val="Arial"/>
        <family val="2"/>
      </rPr>
      <t>: The network has not obtained an ethical letter from the previous auditor.</t>
    </r>
  </si>
  <si>
    <r>
      <rPr>
        <b/>
        <sz val="8"/>
        <rFont val="Arial"/>
        <family val="2"/>
      </rPr>
      <t>Response</t>
    </r>
    <r>
      <rPr>
        <sz val="8"/>
        <rFont val="Arial"/>
        <family val="2"/>
      </rPr>
      <t>: The engagement team is required to document the reasons for not obtaining an ethical letter and what additional procedures were performed.</t>
    </r>
  </si>
  <si>
    <r>
      <rPr>
        <b/>
        <sz val="8"/>
        <rFont val="Arial"/>
        <family val="2"/>
      </rPr>
      <t>Risk</t>
    </r>
    <r>
      <rPr>
        <sz val="8"/>
        <rFont val="Arial"/>
        <family val="2"/>
      </rPr>
      <t xml:space="preserve">: The network does not maintain adequate documentation to evidence the considerations and judgement applied to support the conclusion to accept or reject an engagement. </t>
    </r>
  </si>
  <si>
    <r>
      <rPr>
        <b/>
        <sz val="8"/>
        <rFont val="Arial"/>
        <family val="2"/>
      </rPr>
      <t>Risk</t>
    </r>
    <r>
      <rPr>
        <sz val="8"/>
        <rFont val="Arial"/>
        <family val="2"/>
      </rPr>
      <t xml:space="preserve">: The network does not have sufficient internal quality reviews to challenge engagement partners acceptance and continuance decisions.  </t>
    </r>
  </si>
  <si>
    <r>
      <rPr>
        <b/>
        <sz val="8"/>
        <rFont val="Arial"/>
        <family val="2"/>
      </rPr>
      <t>Response</t>
    </r>
    <r>
      <rPr>
        <sz val="8"/>
        <rFont val="Arial"/>
        <family val="2"/>
      </rPr>
      <t xml:space="preserve">: The network monitors engagement work in progress billing data compared to file statics and milestones, engagement partners and managers are held to account to provide justification and explanations where there are discrepancies from expected practice. </t>
    </r>
  </si>
  <si>
    <r>
      <rPr>
        <b/>
        <sz val="8"/>
        <rFont val="Arial"/>
        <family val="2"/>
      </rPr>
      <t>Risk</t>
    </r>
    <r>
      <rPr>
        <sz val="8"/>
        <rFont val="Arial"/>
        <family val="2"/>
      </rPr>
      <t>: The network does not assess independence throughout the network before accepting or continuing an engagement.</t>
    </r>
  </si>
  <si>
    <r>
      <rPr>
        <b/>
        <sz val="8"/>
        <rFont val="Arial"/>
        <family val="2"/>
      </rPr>
      <t>Response</t>
    </r>
    <r>
      <rPr>
        <sz val="8"/>
        <rFont val="Arial"/>
        <family val="2"/>
      </rPr>
      <t>: The network's acceptance and continuance policies and procedures include the requirement to do a network wide conflict check.</t>
    </r>
  </si>
  <si>
    <r>
      <rPr>
        <b/>
        <sz val="8"/>
        <rFont val="Arial"/>
        <family val="2"/>
      </rPr>
      <t>Risk</t>
    </r>
    <r>
      <rPr>
        <sz val="8"/>
        <rFont val="Arial"/>
        <family val="2"/>
      </rPr>
      <t xml:space="preserve">: The network's acceptance and continuance procedure does not include consideration of the required legal or regulatory requirements.  </t>
    </r>
  </si>
  <si>
    <r>
      <rPr>
        <b/>
        <sz val="8"/>
        <rFont val="Arial"/>
        <family val="2"/>
      </rPr>
      <t>Response</t>
    </r>
    <r>
      <rPr>
        <sz val="8"/>
        <rFont val="Arial"/>
        <family val="2"/>
      </rPr>
      <t>: The network's checklist for engagement teams to follow ensures all key considerations are documented by the team in support of their recommendation to accept or continue with a client.</t>
    </r>
  </si>
  <si>
    <r>
      <rPr>
        <b/>
        <sz val="8"/>
        <rFont val="Arial"/>
        <family val="2"/>
      </rPr>
      <t>Risk</t>
    </r>
    <r>
      <rPr>
        <sz val="8"/>
        <rFont val="Arial"/>
        <family val="2"/>
      </rPr>
      <t xml:space="preserve">: The network accepts an engagement it does not have the appropriate skills and experience or resources to service. </t>
    </r>
  </si>
  <si>
    <r>
      <rPr>
        <b/>
        <sz val="8"/>
        <rFont val="Arial"/>
        <family val="2"/>
      </rPr>
      <t>Response</t>
    </r>
    <r>
      <rPr>
        <sz val="8"/>
        <rFont val="Arial"/>
        <family val="2"/>
      </rPr>
      <t>: The network's acceptance and continuance policy includes requiring confirmation of available resources with the appropriate skills and experiences and capacity to be assigned to the engagement before acceptance or continuance is approved.</t>
    </r>
  </si>
  <si>
    <r>
      <rPr>
        <b/>
        <sz val="8"/>
        <rFont val="Arial"/>
        <family val="2"/>
      </rPr>
      <t>Risk</t>
    </r>
    <r>
      <rPr>
        <sz val="8"/>
        <rFont val="Arial"/>
        <family val="2"/>
      </rPr>
      <t xml:space="preserve">: The network does not have a process for monitoring changes in regulatory environments which impact their ability to continue with a client.  </t>
    </r>
  </si>
  <si>
    <r>
      <rPr>
        <b/>
        <sz val="8"/>
        <rFont val="Arial"/>
        <family val="2"/>
      </rPr>
      <t>Response</t>
    </r>
    <r>
      <rPr>
        <sz val="8"/>
        <rFont val="Arial"/>
        <family val="2"/>
      </rPr>
      <t>: The network commits dedicated resources to the monitoring and managing of technical, regulatory and legal compliance and understanding. Information is openly shared across the member firms and regulatory changes are flagged to engagement partners who are required to document their response within engagement files.</t>
    </r>
  </si>
  <si>
    <t>Engagement Performance</t>
  </si>
  <si>
    <t>The firm shall establish the following quality objectives that address the performance of quality engagements:</t>
  </si>
  <si>
    <r>
      <t>Risk</t>
    </r>
    <r>
      <rPr>
        <sz val="8"/>
        <rFont val="Arial"/>
        <family val="2"/>
      </rPr>
      <t>: Engagement partners do not understand and fulfill their responsibilities in leading engagements in accordance with the relevant auditing standards and the network's system of quality management.</t>
    </r>
  </si>
  <si>
    <r>
      <rPr>
        <b/>
        <sz val="8"/>
        <rFont val="Arial"/>
        <family val="2"/>
      </rPr>
      <t>Response</t>
    </r>
    <r>
      <rPr>
        <sz val="8"/>
        <rFont val="Arial"/>
        <family val="2"/>
      </rPr>
      <t>: The network provides annual training and support materials, including the requirement for engagement partners to positively affirm annually their understanding of responsibilities for quality at the engagement level and within the network's system of quality management.</t>
    </r>
  </si>
  <si>
    <r>
      <t>Risk</t>
    </r>
    <r>
      <rPr>
        <sz val="8"/>
        <rFont val="Arial"/>
        <family val="2"/>
      </rPr>
      <t>: Engagement partners do not take responsibility for tracking the progress of the engagement, ensuring appropriate work completed and reviewed for each key engagement milestone.</t>
    </r>
  </si>
  <si>
    <r>
      <t>Risk</t>
    </r>
    <r>
      <rPr>
        <sz val="8"/>
        <rFont val="Arial"/>
        <family val="2"/>
      </rPr>
      <t>: Engagement partners do not review and approve the allocated engagement team to ensure the appropriate mix of skills and experience to perform the engagement.</t>
    </r>
  </si>
  <si>
    <r>
      <t>Risk</t>
    </r>
    <r>
      <rPr>
        <sz val="8"/>
        <rFont val="Arial"/>
        <family val="2"/>
      </rPr>
      <t>: Engagement partners do not review engagement procedures for areas of significant risks of material misstatement to ensure work has been performed in accordance with the applicable auditing standards, legal framework and the firms policies and procedures.</t>
    </r>
  </si>
  <si>
    <r>
      <t>Risk</t>
    </r>
    <r>
      <rPr>
        <sz val="8"/>
        <rFont val="Arial"/>
        <family val="2"/>
      </rPr>
      <t>: Engagement Partners do not review and conclude that the workpapers provide sufficient and appropriate audit evidence to support the assurance report.</t>
    </r>
  </si>
  <si>
    <r>
      <t>Risk</t>
    </r>
    <r>
      <rPr>
        <sz val="8"/>
        <rFont val="Arial"/>
        <family val="2"/>
      </rPr>
      <t>: Engagement partners do not hold engagement managers and team leaders accountable for the timely review of engagement staff work.</t>
    </r>
  </si>
  <si>
    <r>
      <rPr>
        <b/>
        <sz val="8"/>
        <rFont val="Arial"/>
        <family val="2"/>
      </rPr>
      <t>Response</t>
    </r>
    <r>
      <rPr>
        <sz val="8"/>
        <rFont val="Arial"/>
        <family val="2"/>
      </rPr>
      <t>: The network monitors file review statistics, including time between completion and review, where discrepancies are identified the engagement partner is to correct and may be required to have additional quality reviews performed over their engagements.</t>
    </r>
  </si>
  <si>
    <r>
      <t>Risk</t>
    </r>
    <r>
      <rPr>
        <sz val="8"/>
        <rFont val="Arial"/>
        <family val="2"/>
      </rPr>
      <t>:</t>
    </r>
    <r>
      <rPr>
        <b/>
        <sz val="8"/>
        <rFont val="Arial"/>
        <family val="2"/>
      </rPr>
      <t xml:space="preserve"> </t>
    </r>
    <r>
      <rPr>
        <sz val="8"/>
        <rFont val="Arial"/>
        <family val="2"/>
      </rPr>
      <t>Engagement partners across the firm and network accept varying levels of quality and inconsistent application of the firms policies and procedures for quality at the engagement level and within the system of quality management.</t>
    </r>
  </si>
  <si>
    <r>
      <rPr>
        <b/>
        <sz val="8"/>
        <rFont val="Arial"/>
        <family val="2"/>
      </rPr>
      <t>Response</t>
    </r>
    <r>
      <rPr>
        <sz val="8"/>
        <rFont val="Arial"/>
        <family val="2"/>
      </rPr>
      <t xml:space="preserve">: The network has an accountability framework, including ongoing reporting to the board. </t>
    </r>
  </si>
  <si>
    <r>
      <rPr>
        <b/>
        <sz val="8"/>
        <rFont val="Arial"/>
        <family val="2"/>
      </rPr>
      <t>Response</t>
    </r>
    <r>
      <rPr>
        <sz val="8"/>
        <rFont val="Arial"/>
        <family val="2"/>
      </rPr>
      <t>: The network has templates for audit opinions and a opinion review panel for any modified opinion.</t>
    </r>
  </si>
  <si>
    <r>
      <rPr>
        <b/>
        <sz val="8"/>
        <rFont val="Arial"/>
        <family val="2"/>
      </rPr>
      <t>Response</t>
    </r>
    <r>
      <rPr>
        <sz val="8"/>
        <rFont val="Arial"/>
        <family val="2"/>
      </rPr>
      <t>: The network has consultation policies in relation to reviews where there is a proposed modified  assurance opinion being considered.</t>
    </r>
  </si>
  <si>
    <r>
      <t>Risk</t>
    </r>
    <r>
      <rPr>
        <sz val="8"/>
        <rFont val="Arial"/>
        <family val="2"/>
      </rPr>
      <t>: The network does not have an overarching  policy guiding personnel in the direction and supervision of engagement teams.</t>
    </r>
  </si>
  <si>
    <r>
      <t>Risk</t>
    </r>
    <r>
      <rPr>
        <sz val="8"/>
        <rFont val="Arial"/>
        <family val="2"/>
      </rPr>
      <t>: Engagement teams are not allocated to engagements with proper considerations of the required skills and experience needed for the engagement.</t>
    </r>
  </si>
  <si>
    <r>
      <t>Risk</t>
    </r>
    <r>
      <rPr>
        <sz val="8"/>
        <rFont val="Arial"/>
        <family val="2"/>
      </rPr>
      <t xml:space="preserve">: Engagement team members are allocated procedures they do not have the appropriate skills and experienced to perform. </t>
    </r>
    <r>
      <rPr>
        <b/>
        <sz val="8"/>
        <rFont val="Arial"/>
        <family val="2"/>
      </rPr>
      <t xml:space="preserve"> </t>
    </r>
  </si>
  <si>
    <r>
      <rPr>
        <b/>
        <sz val="8"/>
        <rFont val="Arial"/>
        <family val="2"/>
      </rPr>
      <t>Response</t>
    </r>
    <r>
      <rPr>
        <sz val="8"/>
        <rFont val="Arial"/>
        <family val="2"/>
      </rPr>
      <t>: The network has an established capability framework which guides the allocation of work across the various levels of engagement team staff.</t>
    </r>
  </si>
  <si>
    <r>
      <t>Risk</t>
    </r>
    <r>
      <rPr>
        <sz val="8"/>
        <rFont val="Arial"/>
        <family val="2"/>
      </rPr>
      <t>: Engagement team is not provided sufficient time to complete the engagement in accordance with the auditing standards and the network's system of quality management.</t>
    </r>
  </si>
  <si>
    <r>
      <t>Risk</t>
    </r>
    <r>
      <rPr>
        <sz val="8"/>
        <rFont val="Arial"/>
        <family val="2"/>
      </rPr>
      <t>: The engagement manager does not provide adequate and timely direction, supervision and review of engagement team work.</t>
    </r>
  </si>
  <si>
    <r>
      <rPr>
        <b/>
        <sz val="8"/>
        <rFont val="Arial"/>
        <family val="2"/>
      </rPr>
      <t>Response</t>
    </r>
    <r>
      <rPr>
        <sz val="8"/>
        <rFont val="Arial"/>
        <family val="2"/>
      </rPr>
      <t>: Across the network engagement managers have clearly defined responsibilities in terms of providing adequate and timely direction, supervision and review of engagement team work.</t>
    </r>
  </si>
  <si>
    <r>
      <t>Risk</t>
    </r>
    <r>
      <rPr>
        <sz val="8"/>
        <rFont val="Arial"/>
        <family val="2"/>
      </rPr>
      <t>: The network does not provide overarching methodology and appropriate tools and resources to guide engagement staff in the performance of assurance procedures in compliance with the auditing standards and other legal and regulatory requirements.</t>
    </r>
  </si>
  <si>
    <r>
      <rPr>
        <b/>
        <sz val="8"/>
        <rFont val="Arial"/>
        <family val="2"/>
      </rPr>
      <t>Response</t>
    </r>
    <r>
      <rPr>
        <sz val="8"/>
        <rFont val="Arial"/>
        <family val="2"/>
      </rPr>
      <t xml:space="preserve">: The network has an established methodology that is communicated across member firms and ongoing training provided to all staff. </t>
    </r>
  </si>
  <si>
    <r>
      <t>Risk</t>
    </r>
    <r>
      <rPr>
        <sz val="8"/>
        <rFont val="Arial"/>
        <family val="2"/>
      </rPr>
      <t>: Engagement Managers do not review work with consideration of the following (but not limited to) factors:
- whether the work has been performed in accordance with the firms policies or procedures, auditing standards, and applicable legal and regulatory requirements
- significant matters have been raised for further consideration
- appropriate consultations have been undertaken, including escalating to engagement partner, and these have been documented and implemented
- whether there is a need to revise the nature, timing and extent of planned work
- whether the work performed supports the conclusions reached and is appropriately documented
- the evidence obtained for an assurance engagement is sufficient and appropriate to support the report
- whether the objectives of the engagement have been achieved.</t>
    </r>
  </si>
  <si>
    <r>
      <t>Risk</t>
    </r>
    <r>
      <rPr>
        <sz val="8"/>
        <rFont val="Arial"/>
        <family val="2"/>
      </rPr>
      <t>: Where work is outsourced to a service delivery centre the network does not ensure consistent methodology and does not direct the nature, timing and extent of procedures performed.</t>
    </r>
  </si>
  <si>
    <r>
      <rPr>
        <b/>
        <sz val="8"/>
        <rFont val="Arial"/>
        <family val="2"/>
      </rPr>
      <t>Response</t>
    </r>
    <r>
      <rPr>
        <sz val="8"/>
        <rFont val="Arial"/>
        <family val="2"/>
      </rPr>
      <t>: Establish process of agreeing methodology and approach as part of establishing engagement terms with service providers. Have service providers positively acknowledge agreed approach.</t>
    </r>
  </si>
  <si>
    <r>
      <t>Risk</t>
    </r>
    <r>
      <rPr>
        <sz val="8"/>
        <rFont val="Arial"/>
        <family val="2"/>
      </rPr>
      <t>: The network has not articulated what 'professional scepticism' is or how engagement team members should apply it in their engagements.</t>
    </r>
  </si>
  <si>
    <r>
      <rPr>
        <b/>
        <sz val="8"/>
        <rFont val="Arial"/>
        <family val="2"/>
      </rPr>
      <t>Response</t>
    </r>
    <r>
      <rPr>
        <sz val="8"/>
        <rFont val="Arial"/>
        <family val="2"/>
      </rPr>
      <t>: Professional scepticism is defined in the network's methodologies and there is ongoing staff training.</t>
    </r>
  </si>
  <si>
    <r>
      <t>Risk</t>
    </r>
    <r>
      <rPr>
        <sz val="8"/>
        <rFont val="Arial"/>
        <family val="2"/>
      </rPr>
      <t>: The engagement team does not apply appropriate professional judgement and scepticism in the completion of the engagement.</t>
    </r>
  </si>
  <si>
    <r>
      <rPr>
        <b/>
        <sz val="8"/>
        <rFont val="Arial"/>
        <family val="2"/>
      </rPr>
      <t>Response</t>
    </r>
    <r>
      <rPr>
        <sz val="8"/>
        <rFont val="Arial"/>
        <family val="2"/>
      </rPr>
      <t>: Professional scepticism and professional judgement are defined in the network's methodologies and there is ongoing staff training, and reinforcement messaging.</t>
    </r>
  </si>
  <si>
    <r>
      <t>Risk</t>
    </r>
    <r>
      <rPr>
        <sz val="8"/>
        <rFont val="Arial"/>
        <family val="2"/>
      </rPr>
      <t>: Engagement staff performance evaluations do not consider whether staff demonstrate professional judgement and scepticism in the performance of their duties.</t>
    </r>
  </si>
  <si>
    <r>
      <t>Risk</t>
    </r>
    <r>
      <rPr>
        <sz val="8"/>
        <rFont val="Arial"/>
        <family val="2"/>
      </rPr>
      <t xml:space="preserve">: The engagement team gives themselves credit for insight or information they are not responsible for, for example, data analytics. </t>
    </r>
  </si>
  <si>
    <r>
      <t>Risk</t>
    </r>
    <r>
      <rPr>
        <sz val="8"/>
        <rFont val="Arial"/>
        <family val="2"/>
      </rPr>
      <t>: The engagement file does not evidence that appropriate consultation has occurred on difficult or contentious matters,  or where it has, it does not document what the agreed conclusions were and how they were implemented.</t>
    </r>
  </si>
  <si>
    <r>
      <t>Risk</t>
    </r>
    <r>
      <rPr>
        <sz val="8"/>
        <rFont val="Arial"/>
        <family val="2"/>
      </rPr>
      <t xml:space="preserve">: The network does not have a policy for when an engagement should be assigned an EQCR, including considerations beyond legal requirements, for example, risk profile of client compared to firms risk appetite. </t>
    </r>
  </si>
  <si>
    <r>
      <t>Risk</t>
    </r>
    <r>
      <rPr>
        <sz val="8"/>
        <rFont val="Arial"/>
        <family val="2"/>
      </rPr>
      <t>: EQCR is not consulted in a timely manner and before provision of the audit strategy and/or audit report and/or final management letter.</t>
    </r>
  </si>
  <si>
    <r>
      <t>Risk</t>
    </r>
    <r>
      <rPr>
        <sz val="8"/>
        <rFont val="Arial"/>
        <family val="2"/>
      </rPr>
      <t>: EQCR does not perform role independent of the engagement team.</t>
    </r>
  </si>
  <si>
    <r>
      <rPr>
        <b/>
        <sz val="8"/>
        <rFont val="Arial"/>
        <family val="2"/>
      </rPr>
      <t>Response</t>
    </r>
    <r>
      <rPr>
        <sz val="8"/>
        <rFont val="Arial"/>
        <family val="2"/>
      </rPr>
      <t>: The network has a clear policy that the EQCR role must be independent of the engagement team.</t>
    </r>
  </si>
  <si>
    <r>
      <t>Risk</t>
    </r>
    <r>
      <rPr>
        <sz val="8"/>
        <rFont val="Arial"/>
        <family val="2"/>
      </rPr>
      <t>: The network's methodology does not guide personnel in how to address differences of opinion, including when to consult with another firm, professional body or regulator.</t>
    </r>
  </si>
  <si>
    <t>f</t>
  </si>
  <si>
    <r>
      <t>Risk</t>
    </r>
    <r>
      <rPr>
        <sz val="8"/>
        <rFont val="Arial"/>
        <family val="2"/>
      </rPr>
      <t>: The network does not maintain a documentation policy that includes (but not limited to):
- requirement for documentation to be recorded in such a way that it enables the reperformance to the same conclusion
- documentation to be recorded and reviewed within a timely manner (within 2 weeks)
- procedures not be reviewed and completed by the same person
- engagement milestone documentation required before progressing throughout the engagement (e.g. all planning procedures completed and reviewed with approved strategy before execution of assurances procedures at the assertion or account balance level)
- finalisation of the engagement file within 60 days of the engagement report.</t>
    </r>
  </si>
  <si>
    <r>
      <rPr>
        <b/>
        <sz val="8"/>
        <rFont val="Arial"/>
        <family val="2"/>
      </rPr>
      <t>Response</t>
    </r>
    <r>
      <rPr>
        <sz val="8"/>
        <rFont val="Arial"/>
        <family val="2"/>
      </rPr>
      <t xml:space="preserve">: The network has clear documentation policies that align with the requirements of assurance standards. </t>
    </r>
  </si>
  <si>
    <r>
      <t>Risk</t>
    </r>
    <r>
      <rPr>
        <sz val="8"/>
        <rFont val="Arial"/>
        <family val="2"/>
      </rPr>
      <t xml:space="preserve">: The network has not set a documentation retention policy. </t>
    </r>
  </si>
  <si>
    <r>
      <t>Risk</t>
    </r>
    <r>
      <rPr>
        <sz val="8"/>
        <rFont val="Arial"/>
        <family val="2"/>
      </rPr>
      <t>: The network has not considered the ongoing security and access to archived records.</t>
    </r>
  </si>
  <si>
    <r>
      <rPr>
        <b/>
        <sz val="8"/>
        <rFont val="Arial"/>
        <family val="2"/>
      </rPr>
      <t>Response</t>
    </r>
    <r>
      <rPr>
        <sz val="8"/>
        <rFont val="Arial"/>
        <family val="2"/>
      </rPr>
      <t>: The network's documentation policy and IT security governance framework ensure and set out how ongoing security and access to archived records is maintained.</t>
    </r>
  </si>
  <si>
    <t>Resources</t>
  </si>
  <si>
    <t>Human Resources</t>
  </si>
  <si>
    <t>Consistently perform quality engagements, including having knowledge or experience relevant to the engagements the firm performs; or</t>
  </si>
  <si>
    <r>
      <rPr>
        <b/>
        <sz val="8"/>
        <rFont val="Arial"/>
        <family val="2"/>
      </rPr>
      <t>Response</t>
    </r>
    <r>
      <rPr>
        <sz val="8"/>
        <rFont val="Arial"/>
        <family val="2"/>
      </rPr>
      <t>:
-  Network has HR policies that are supportive of a system of quality management and are aligned to professional ethics, values and behaviours.
-  Member firms issue revised policies to all staff and provide mandatory training for all personnel.</t>
    </r>
  </si>
  <si>
    <r>
      <rPr>
        <b/>
        <sz val="8"/>
        <rFont val="Arial"/>
        <family val="2"/>
      </rPr>
      <t>Risk</t>
    </r>
    <r>
      <rPr>
        <sz val="8"/>
        <rFont val="Arial"/>
        <family val="2"/>
      </rPr>
      <t>: The network does not recruit personnel with appropriate skills and experiences, and the ability to develop them.</t>
    </r>
  </si>
  <si>
    <t>Perform activities or carry out responsibilities in relation to the operation of the firm’s system of quality management.</t>
  </si>
  <si>
    <r>
      <rPr>
        <b/>
        <sz val="8"/>
        <rFont val="Arial"/>
        <family val="2"/>
      </rPr>
      <t>Risk</t>
    </r>
    <r>
      <rPr>
        <sz val="8"/>
        <rFont val="Arial"/>
        <family val="2"/>
      </rPr>
      <t>: The network does not set clear expectations for personnel as to their responsibilities for quality at the engagement level and within the firms system of quality management.</t>
    </r>
  </si>
  <si>
    <r>
      <rPr>
        <b/>
        <sz val="8"/>
        <rFont val="Arial"/>
        <family val="2"/>
      </rPr>
      <t>Response</t>
    </r>
    <r>
      <rPr>
        <sz val="8"/>
        <rFont val="Arial"/>
        <family val="2"/>
      </rPr>
      <t>:
- The network has clearly defined expectations for the different levels of personnel within an engagement as to their responsibilities for quality within the system of quality management through a capability framework.
-  Member firms provide consistent appropriate training to the personnel involved in an engagement.</t>
    </r>
  </si>
  <si>
    <r>
      <t>Risk</t>
    </r>
    <r>
      <rPr>
        <sz val="8"/>
        <rFont val="Arial"/>
        <family val="2"/>
      </rPr>
      <t>: The network's performance evaluations do not hold personnel accountable for quality at the engagement level or through the network's system of quality management.</t>
    </r>
  </si>
  <si>
    <r>
      <rPr>
        <b/>
        <sz val="8"/>
        <rFont val="Arial"/>
        <family val="2"/>
      </rPr>
      <t>Response</t>
    </r>
    <r>
      <rPr>
        <sz val="8"/>
        <rFont val="Arial"/>
        <family val="2"/>
      </rPr>
      <t>: Member firms consistently implement engagement-based performance evaluations that include adherence to the network's system of quality management commensurate to the level of the personnel within the engagement.</t>
    </r>
  </si>
  <si>
    <r>
      <t>Risk</t>
    </r>
    <r>
      <rPr>
        <sz val="8"/>
        <rFont val="Arial"/>
        <family val="2"/>
      </rPr>
      <t xml:space="preserve">: The career progression of personnel is not linked to the development of established capabilities. </t>
    </r>
  </si>
  <si>
    <r>
      <t>Risk</t>
    </r>
    <r>
      <rPr>
        <sz val="8"/>
        <rFont val="Arial"/>
        <family val="2"/>
      </rPr>
      <t>: The network does not obtain appropriate skilled resources from an external source when they do not have them available internally for the completion of an engagement.</t>
    </r>
  </si>
  <si>
    <r>
      <rPr>
        <b/>
        <sz val="8"/>
        <rFont val="Arial"/>
        <family val="2"/>
      </rPr>
      <t>Response</t>
    </r>
    <r>
      <rPr>
        <sz val="8"/>
        <rFont val="Arial"/>
        <family val="2"/>
      </rPr>
      <t xml:space="preserve">: Member firms identify skills required for the completion of an engagement and obtain externally - contract labour, speciality consultants, other firms within the network.  </t>
    </r>
  </si>
  <si>
    <r>
      <t>Risk</t>
    </r>
    <r>
      <rPr>
        <sz val="8"/>
        <rFont val="Arial"/>
        <family val="2"/>
      </rPr>
      <t>: The network engages external resources who do not have the appropriate skills and experience for the work allocated to them on an engagement.</t>
    </r>
  </si>
  <si>
    <r>
      <rPr>
        <b/>
        <sz val="8"/>
        <rFont val="Arial"/>
        <family val="2"/>
      </rPr>
      <t>Response</t>
    </r>
    <r>
      <rPr>
        <sz val="8"/>
        <rFont val="Arial"/>
        <family val="2"/>
      </rPr>
      <t xml:space="preserve">:
-  Contracts with external resources have clear termination or renegotiation clauses for the correct resource with the appropriate skills and experience for the engagement.
- The network has a preferred supplier list when engaging external resources for particular engagement, and incorporate in the recruitment / onboarding process. </t>
    </r>
  </si>
  <si>
    <r>
      <t>Risk</t>
    </r>
    <r>
      <rPr>
        <sz val="8"/>
        <rFont val="Arial"/>
        <family val="2"/>
      </rPr>
      <t>: The network's personnel do not have the appropriate skills and experience, including relevant licences and qualifications to perform the roles allocated to them.</t>
    </r>
  </si>
  <si>
    <r>
      <rPr>
        <b/>
        <sz val="8"/>
        <rFont val="Arial"/>
        <family val="2"/>
      </rPr>
      <t>Response</t>
    </r>
    <r>
      <rPr>
        <sz val="8"/>
        <rFont val="Arial"/>
        <family val="2"/>
      </rPr>
      <t>: 
-  Member firms maintain a skills matrix to identify the skills, experiences, licenses and qualifications needed to service client base.  
-  The network has a recruitment strategy to hire talent based on the identified needs.
-  The network avails internal and external training  opportunities to develop current personnel with view to upskill to fill skills matrix gaps.</t>
    </r>
  </si>
  <si>
    <r>
      <t>Risk</t>
    </r>
    <r>
      <rPr>
        <sz val="8"/>
        <rFont val="Arial"/>
        <family val="2"/>
      </rPr>
      <t>: The network does not have sufficient resources to allocate appropriately skilled and experienced personnel to all of its engagements.</t>
    </r>
  </si>
  <si>
    <r>
      <t>Risk</t>
    </r>
    <r>
      <rPr>
        <sz val="8"/>
        <rFont val="Arial"/>
        <family val="2"/>
      </rPr>
      <t>: The network does not have appropriate methods for managing and monitoring resource planning across the network.</t>
    </r>
  </si>
  <si>
    <r>
      <t>Risk</t>
    </r>
    <r>
      <rPr>
        <sz val="8"/>
        <rFont val="Arial"/>
        <family val="2"/>
      </rPr>
      <t>: The network does not provide relevant on the job supervision and learning to develop the skills of its personnel.</t>
    </r>
  </si>
  <si>
    <r>
      <rPr>
        <b/>
        <sz val="8"/>
        <rFont val="Arial"/>
        <family val="2"/>
      </rPr>
      <t>Response</t>
    </r>
    <r>
      <rPr>
        <sz val="8"/>
        <rFont val="Arial"/>
        <family val="2"/>
      </rPr>
      <t>:
-  Member firms consider outsourcing professional development (e.g. engaging professional accounting body, or subject matter experts to provide structured training courses on developmental areas)
-  Member firms consider providing secondment opportunities if another firm within the network has the capacity and capability to provide on-the-job training and/or professional development opportunities.  
-  Member firms consider whether continuing in that engagement / field continues to be viable.  
-  Member firms consider hiring externally to bring in the resources to enable the firm to provide on-the-job supervision and learning opportunities.</t>
    </r>
  </si>
  <si>
    <r>
      <t>Risk</t>
    </r>
    <r>
      <rPr>
        <sz val="8"/>
        <rFont val="Arial"/>
        <family val="2"/>
      </rPr>
      <t>: The network does not provide tailored professional development to develop and maintain the skills of its personnel.</t>
    </r>
  </si>
  <si>
    <r>
      <rPr>
        <b/>
        <sz val="8"/>
        <rFont val="Arial"/>
        <family val="2"/>
      </rPr>
      <t>Response</t>
    </r>
    <r>
      <rPr>
        <sz val="8"/>
        <rFont val="Arial"/>
        <family val="2"/>
      </rPr>
      <t xml:space="preserve">: 
- The network considers outsourcing professional development (e.g. engaging professional accounting body, or subject matter experts to provide structured training courses on developmental areas)
-  Member firms consider providing secondment opportunities if another firm within the network has the capacity and capability to provide on-the-job training and/or professional development opportunities.  </t>
    </r>
  </si>
  <si>
    <t xml:space="preserve">Individuals are assigned to perform activities within the system of quality management who have appropriate competence and capabilities, including sufficient time, to perform such activities. </t>
  </si>
  <si>
    <r>
      <t>Risk</t>
    </r>
    <r>
      <rPr>
        <sz val="8"/>
        <rFont val="Arial"/>
        <family val="2"/>
      </rPr>
      <t>: The network does not assign responsibility for the system of quality management to personnel who have the appropriate skills, experience, and time to carry out their responsibilities.</t>
    </r>
  </si>
  <si>
    <t>Technological Resources</t>
  </si>
  <si>
    <r>
      <t>Risk</t>
    </r>
    <r>
      <rPr>
        <sz val="8"/>
        <rFont val="Arial"/>
        <family val="2"/>
      </rPr>
      <t>: The network does not provide appropriate technology tools and resources for the completion of assurance engagements in line with the network's system of quality management.</t>
    </r>
  </si>
  <si>
    <r>
      <t>Risk</t>
    </r>
    <r>
      <rPr>
        <sz val="8"/>
        <rFont val="Arial"/>
        <family val="2"/>
      </rPr>
      <t>: The network's personnel is not trained and do not understand how to use available technological resources.</t>
    </r>
  </si>
  <si>
    <r>
      <rPr>
        <b/>
        <sz val="8"/>
        <rFont val="Arial"/>
        <family val="2"/>
      </rPr>
      <t>Response</t>
    </r>
    <r>
      <rPr>
        <sz val="8"/>
        <rFont val="Arial"/>
        <family val="2"/>
      </rPr>
      <t>: Member firms provide or source staff training or access to courses for all available technology resources.</t>
    </r>
  </si>
  <si>
    <r>
      <t>Risk</t>
    </r>
    <r>
      <rPr>
        <sz val="8"/>
        <rFont val="Arial"/>
        <family val="2"/>
      </rPr>
      <t>:</t>
    </r>
    <r>
      <rPr>
        <b/>
        <sz val="8"/>
        <rFont val="Arial"/>
        <family val="2"/>
      </rPr>
      <t xml:space="preserve"> </t>
    </r>
    <r>
      <rPr>
        <sz val="8"/>
        <rFont val="Arial"/>
        <family val="2"/>
      </rPr>
      <t xml:space="preserve">The firm does not provide technological resources that support remote working (e.g. Consideration of remote locations) </t>
    </r>
  </si>
  <si>
    <r>
      <t>Risk</t>
    </r>
    <r>
      <rPr>
        <sz val="8"/>
        <rFont val="Arial"/>
        <family val="2"/>
      </rPr>
      <t>: The network does not have an appropriate time management system.</t>
    </r>
  </si>
  <si>
    <r>
      <t>Risk</t>
    </r>
    <r>
      <rPr>
        <sz val="8"/>
        <rFont val="Arial"/>
        <family val="2"/>
      </rPr>
      <t>: The network's IT infrastructure is inconsistent across the member firms.</t>
    </r>
  </si>
  <si>
    <r>
      <rPr>
        <b/>
        <sz val="8"/>
        <rFont val="Arial"/>
        <family val="2"/>
      </rPr>
      <t>Response</t>
    </r>
    <r>
      <rPr>
        <sz val="8"/>
        <rFont val="Arial"/>
        <family val="2"/>
      </rPr>
      <t>: The network has a policy that requires member firms to have a consistent approach to its IT infrastructure and support, whether that’s internal resources or external service providers</t>
    </r>
  </si>
  <si>
    <r>
      <t>Risk</t>
    </r>
    <r>
      <rPr>
        <sz val="8"/>
        <rFont val="Arial"/>
        <family val="2"/>
      </rPr>
      <t>: The network does not have appropriate specialised staff or easy access to resources to support their use and maintenance of technology.</t>
    </r>
  </si>
  <si>
    <r>
      <rPr>
        <b/>
        <sz val="8"/>
        <rFont val="Arial"/>
        <family val="2"/>
      </rPr>
      <t>Response</t>
    </r>
    <r>
      <rPr>
        <sz val="8"/>
        <rFont val="Arial"/>
        <family val="2"/>
      </rPr>
      <t>: The network has a policy that requires member firms to have a consistent approach to its IT infrastructure and support, whether that’s internal resources or external service providers.</t>
    </r>
  </si>
  <si>
    <r>
      <t>Risk</t>
    </r>
    <r>
      <rPr>
        <sz val="8"/>
        <rFont val="Arial"/>
        <family val="2"/>
      </rPr>
      <t>: The network does not have appropriate information security processes and protocols.</t>
    </r>
  </si>
  <si>
    <r>
      <t>Risk</t>
    </r>
    <r>
      <rPr>
        <sz val="8"/>
        <rFont val="Arial"/>
        <family val="2"/>
      </rPr>
      <t>: The network does not have policies and procedures ensuring the appropriate storage location of data.</t>
    </r>
  </si>
  <si>
    <t>Intellectual Resources</t>
  </si>
  <si>
    <t>g</t>
  </si>
  <si>
    <r>
      <t>Risk</t>
    </r>
    <r>
      <rPr>
        <sz val="8"/>
        <rFont val="Arial"/>
        <family val="2"/>
      </rPr>
      <t>: The network does not maintain an inventory of its intellectual resources.</t>
    </r>
  </si>
  <si>
    <r>
      <rPr>
        <b/>
        <sz val="8"/>
        <rFont val="Arial"/>
        <family val="2"/>
      </rPr>
      <t>Response</t>
    </r>
    <r>
      <rPr>
        <sz val="8"/>
        <rFont val="Arial"/>
        <family val="2"/>
      </rPr>
      <t>: The network maintains intellectual property central records.</t>
    </r>
  </si>
  <si>
    <r>
      <t>Risk</t>
    </r>
    <r>
      <rPr>
        <sz val="8"/>
        <rFont val="Arial"/>
        <family val="2"/>
      </rPr>
      <t>: The network's intellectual property is staff dependent, when people move on intellectual property is lost.</t>
    </r>
  </si>
  <si>
    <r>
      <rPr>
        <b/>
        <sz val="8"/>
        <rFont val="Arial"/>
        <family val="2"/>
      </rPr>
      <t>Response</t>
    </r>
    <r>
      <rPr>
        <sz val="8"/>
        <rFont val="Arial"/>
        <family val="2"/>
      </rPr>
      <t>: The network dedicates technical staff resources or engages a service provider to ensure the ongoing revision of its methodology for changes in standards etc.</t>
    </r>
  </si>
  <si>
    <r>
      <t>Risk</t>
    </r>
    <r>
      <rPr>
        <sz val="8"/>
        <rFont val="Arial"/>
        <family val="2"/>
      </rPr>
      <t xml:space="preserve">: The network and its personnel do not understand their responsibilities when using technological and intellectual resources. </t>
    </r>
  </si>
  <si>
    <r>
      <rPr>
        <b/>
        <sz val="8"/>
        <rFont val="Arial"/>
        <family val="2"/>
      </rPr>
      <t>Response</t>
    </r>
    <r>
      <rPr>
        <sz val="8"/>
        <rFont val="Arial"/>
        <family val="2"/>
      </rPr>
      <t xml:space="preserve">: The network provides policies and procedures and staff training on the use of its technology and intellectual property across the network.  </t>
    </r>
  </si>
  <si>
    <t>Service Providers</t>
  </si>
  <si>
    <t>h</t>
  </si>
  <si>
    <r>
      <t>Risk</t>
    </r>
    <r>
      <rPr>
        <sz val="8"/>
        <rFont val="Arial"/>
        <family val="2"/>
      </rPr>
      <t>: The service provider does not understand the legal and regulatory framework that the engagement work is to be delivered in.</t>
    </r>
  </si>
  <si>
    <r>
      <t>Risk</t>
    </r>
    <r>
      <rPr>
        <sz val="8"/>
        <rFont val="Arial"/>
        <family val="2"/>
      </rPr>
      <t xml:space="preserve">: The network does not accept the need for service providers.  </t>
    </r>
  </si>
  <si>
    <r>
      <t>Risk</t>
    </r>
    <r>
      <rPr>
        <sz val="8"/>
        <rFont val="Arial"/>
        <family val="2"/>
      </rPr>
      <t>: The network has not done a formal assessment of the services that have been provided to ensure that they meet the objectives of the firm.</t>
    </r>
  </si>
  <si>
    <r>
      <rPr>
        <b/>
        <sz val="8"/>
        <rFont val="Arial"/>
        <family val="2"/>
      </rPr>
      <t>Response</t>
    </r>
    <r>
      <rPr>
        <sz val="8"/>
        <rFont val="Arial"/>
        <family val="2"/>
      </rPr>
      <t>: Member firms conduct formal reviews of services and deliverables by service providers as part of its payment and contracting governance.</t>
    </r>
  </si>
  <si>
    <t>Information and Communication</t>
  </si>
  <si>
    <r>
      <rPr>
        <b/>
        <sz val="8"/>
        <rFont val="Arial"/>
        <family val="2"/>
      </rPr>
      <t>Risk</t>
    </r>
    <r>
      <rPr>
        <sz val="8"/>
        <rFont val="Arial"/>
        <family val="2"/>
      </rPr>
      <t>: The network's information system does not support the system of quality management as it does not provide relevant and reliable information from both internal and external sources.</t>
    </r>
  </si>
  <si>
    <r>
      <rPr>
        <b/>
        <sz val="8"/>
        <rFont val="Arial"/>
        <family val="2"/>
      </rPr>
      <t>Response</t>
    </r>
    <r>
      <rPr>
        <sz val="8"/>
        <rFont val="Arial"/>
        <family val="2"/>
      </rPr>
      <t xml:space="preserve">: The member firm's technological resourcing is adequate to ensure IT application, infrastructure and processes supporting the IT application to ensure the engagement is conducted to the highest quality. Specialised staff are employed to ensure that the systems are adequate for the size of the member firm and engagements, and ongoing training is provided to engagement staff to ensure data input is complete and accurate (with relevant review processes) together with controls to ensure confidentiality is maintained. </t>
    </r>
  </si>
  <si>
    <r>
      <rPr>
        <b/>
        <sz val="8"/>
        <rFont val="Arial"/>
        <family val="2"/>
      </rPr>
      <t>Response</t>
    </r>
    <r>
      <rPr>
        <sz val="8"/>
        <rFont val="Arial"/>
        <family val="2"/>
      </rPr>
      <t xml:space="preserve">: The network openly communicates information sharing through ongoing meetings and online forums amongst member firms and within member firms to engagement teams and the broader staff on expectations of behaviour and client service. </t>
    </r>
  </si>
  <si>
    <r>
      <t>Risk</t>
    </r>
    <r>
      <rPr>
        <sz val="8"/>
        <rFont val="Arial"/>
        <family val="2"/>
      </rPr>
      <t>: The network does not have a clear and concise communication policy.</t>
    </r>
  </si>
  <si>
    <t>i</t>
  </si>
  <si>
    <t xml:space="preserve">Information is communicated to personnel and engagement teams, and the nature, timing and extent of the information is sufficient to enable them to understand and carry out their responsibilities relating to performing activities within the system of quality management or engagements; </t>
  </si>
  <si>
    <r>
      <t>Risk</t>
    </r>
    <r>
      <rPr>
        <sz val="8"/>
        <rFont val="Arial"/>
        <family val="2"/>
      </rPr>
      <t xml:space="preserve">: The network does not communicate information in a timely, accurate, or complete manner to support personnel in fulfilling their responsibilities for quality. </t>
    </r>
  </si>
  <si>
    <r>
      <t>Risk</t>
    </r>
    <r>
      <rPr>
        <sz val="8"/>
        <rFont val="Arial"/>
        <family val="2"/>
      </rPr>
      <t>: The network does not communicate changes in the system of quality control to its personnel.</t>
    </r>
  </si>
  <si>
    <r>
      <rPr>
        <b/>
        <sz val="8"/>
        <rFont val="Arial"/>
        <family val="2"/>
      </rPr>
      <t>Response</t>
    </r>
    <r>
      <rPr>
        <sz val="8"/>
        <rFont val="Arial"/>
        <family val="2"/>
      </rPr>
      <t>:The network has established a communication framework which sets out the procedures for effective communication. The member firms have also invested in an internal communication platform to communicate changes to the system of quality control to all staff. Staff are required to acknowledge the changes to the quality control via the IT platform.</t>
    </r>
  </si>
  <si>
    <r>
      <t>Risk</t>
    </r>
    <r>
      <rPr>
        <sz val="8"/>
        <rFont val="Arial"/>
        <family val="2"/>
      </rPr>
      <t>: The network's communication is inconsistent between member firms in the network.</t>
    </r>
  </si>
  <si>
    <t>ii</t>
  </si>
  <si>
    <t xml:space="preserve">Personnel and engagement teams communicate information to the firm when performing activities within the system of quality management or engagements. </t>
  </si>
  <si>
    <r>
      <t>Risks</t>
    </r>
    <r>
      <rPr>
        <sz val="8"/>
        <rFont val="Arial"/>
        <family val="2"/>
      </rPr>
      <t>: The network's personnel do not share relevant and reliable information with the firm when performing activities within the system of quality management.</t>
    </r>
  </si>
  <si>
    <r>
      <rPr>
        <b/>
        <sz val="8"/>
        <rFont val="Arial"/>
        <family val="2"/>
      </rPr>
      <t>Response</t>
    </r>
    <r>
      <rPr>
        <sz val="8"/>
        <rFont val="Arial"/>
        <family val="2"/>
      </rPr>
      <t>: The network has established communication channels through IT software (such as Microsoft Teams) for personnel to communicate for each engagement.  When it becomes apparent that there is a requirement to change an established procedure, this is identified to the relevant partner / appointee to engage on the change and communicate the change amongst the network. Once it has been agreed to change, implementation occurs and the change is communicated to the broader staff and procedure documents updated and circulated accordingly.</t>
    </r>
  </si>
  <si>
    <t>Relevant and reliable information is communicated to external parties, including:</t>
  </si>
  <si>
    <r>
      <t>Risks</t>
    </r>
    <r>
      <rPr>
        <sz val="8"/>
        <rFont val="Arial"/>
        <family val="2"/>
      </rPr>
      <t xml:space="preserve">: The network does not communicate information in a timely, accurate, or complete manner across member firms. </t>
    </r>
  </si>
  <si>
    <r>
      <rPr>
        <b/>
        <sz val="8"/>
        <rFont val="Arial"/>
        <family val="2"/>
      </rPr>
      <t>Response</t>
    </r>
    <r>
      <rPr>
        <sz val="8"/>
        <rFont val="Arial"/>
        <family val="2"/>
      </rPr>
      <t xml:space="preserve">: The network has implemented a communication policy for changes to processes and/or procedures. All policies are housed on the internal portal and changes are notified to staff via an intranet.  A network wide email to the relevant business unit or all staff is supplied to communicate the updates.  </t>
    </r>
  </si>
  <si>
    <r>
      <t>Risks</t>
    </r>
    <r>
      <rPr>
        <sz val="8"/>
        <rFont val="Arial"/>
        <family val="2"/>
      </rPr>
      <t>: The network does not communicate information in a timely, accurate, or complete manner to service providers or contractors.</t>
    </r>
  </si>
  <si>
    <r>
      <rPr>
        <b/>
        <sz val="8"/>
        <rFont val="Arial"/>
        <family val="2"/>
      </rPr>
      <t>Response</t>
    </r>
    <r>
      <rPr>
        <sz val="8"/>
        <rFont val="Arial"/>
        <family val="2"/>
      </rPr>
      <t>: The network has implemented IT infrastructure for service providers to engage within an engagement without having access to the broader network's IT ecosystem.  Service providers are able to access relevant information and communicate with the engagement team in real time. This is part of the service agreement and confidentiality clauses are provided at the commencement of any engagement. The client is notified of service providers being engaged.</t>
    </r>
  </si>
  <si>
    <r>
      <t>Risks</t>
    </r>
    <r>
      <rPr>
        <sz val="8"/>
        <rFont val="Arial"/>
        <family val="2"/>
      </rPr>
      <t>: The network does not communicate information in a timely, accurate, or complete manner to external bodies (i.e. regulators) when required to by law or regulation.</t>
    </r>
  </si>
  <si>
    <r>
      <rPr>
        <b/>
        <sz val="8"/>
        <rFont val="Arial"/>
        <family val="2"/>
      </rPr>
      <t>Response</t>
    </r>
    <r>
      <rPr>
        <sz val="8"/>
        <rFont val="Arial"/>
        <family val="2"/>
      </rPr>
      <t xml:space="preserve">: The network has implemented a policy to identify statutory timelines, who compiles the response and who reviews the response.  Statutory timelines are monitored on a monthly basis at a member firm level and a register is sent to all staff at the beginning of every month to ensure compliance. </t>
    </r>
  </si>
  <si>
    <t>Calibrating the entity risk assessment process.</t>
  </si>
  <si>
    <t>Risk attitude (Risk appitite and risk tolerance)</t>
  </si>
  <si>
    <t>Applied</t>
  </si>
  <si>
    <t>What is the amount of risk that the firm is willing to accept, retain or tolerate in order to achieve its objectives?</t>
  </si>
  <si>
    <t>moderate risk</t>
  </si>
  <si>
    <t>Applied could be "Moderate Risk", "More Risk", or "less Risk" as representing risk appitite and tolerate. These work in the risk matrix and formula below BUT ONLY MODERATE IN THE WORKSHEETS KEEPING IT SIMPLIER TO USE.</t>
  </si>
  <si>
    <r>
      <t xml:space="preserve">(To what extent is the firm prepared to </t>
    </r>
    <r>
      <rPr>
        <b/>
        <u/>
        <sz val="11"/>
        <color theme="1"/>
        <rFont val="Calibri"/>
        <family val="2"/>
        <scheme val="minor"/>
      </rPr>
      <t>accept</t>
    </r>
    <r>
      <rPr>
        <sz val="11"/>
        <color theme="1"/>
        <rFont val="Calibri"/>
        <family val="2"/>
        <scheme val="minor"/>
      </rPr>
      <t xml:space="preserve"> a quality risk potentially adversely affecting a quality objective, expressed as how much risk is the firm prepared to carry?)</t>
    </r>
  </si>
  <si>
    <t>A46.</t>
  </si>
  <si>
    <t>A risk arises from how, and the degree to which, a condition, event, circumstance, action or</t>
  </si>
  <si>
    <t>inaction may adversely affect the achievement of a quality objective. Not all risks meet the</t>
  </si>
  <si>
    <t>definition of a quality risk. Professional judgement assists the firm in determining whether a</t>
  </si>
  <si>
    <t>risk is a quality risk, which is based on the firm’s consideration of whether there is a</t>
  </si>
  <si>
    <t>reasonable possibility of the risk occurring, and individually, or in combination with other</t>
  </si>
  <si>
    <t>risks, adversely affecting the achievement of one or more quality objectives.</t>
  </si>
  <si>
    <t>Key to Risk Matrix</t>
  </si>
  <si>
    <t xml:space="preserve">The professional judgement applied to the application of a risk attitute will influence the firm's consideration of whether there is a </t>
  </si>
  <si>
    <r>
      <rPr>
        <i/>
        <sz val="10"/>
        <color theme="1"/>
        <rFont val="Calibri"/>
        <family val="2"/>
        <scheme val="minor"/>
      </rPr>
      <t xml:space="preserve">Quality Risk </t>
    </r>
    <r>
      <rPr>
        <sz val="10"/>
        <color theme="1"/>
        <rFont val="Calibri"/>
        <family val="2"/>
        <scheme val="minor"/>
      </rPr>
      <t xml:space="preserve">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at either Less Risk, Moderate Risk, or More Risk)</t>
    </r>
  </si>
  <si>
    <t xml:space="preserve">reasonable possiblility of the risk occuring, and adversely affecting the achievement of a quality objective. In other words, whether </t>
  </si>
  <si>
    <r>
      <rPr>
        <i/>
        <sz val="10"/>
        <color theme="1"/>
        <rFont val="Calibri"/>
        <family val="2"/>
        <scheme val="minor"/>
      </rPr>
      <t>Quality Risk</t>
    </r>
    <r>
      <rPr>
        <sz val="10"/>
        <color theme="1"/>
        <rFont val="Calibri"/>
        <family val="2"/>
        <scheme val="minor"/>
      </rPr>
      <t xml:space="preserve"> 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to More Risk being tolerated/accepted)</t>
    </r>
  </si>
  <si>
    <t>a quality risk is tolerable and acceptable, or whether the firm should design and implement responses to address the quality risks.</t>
  </si>
  <si>
    <r>
      <rPr>
        <i/>
        <sz val="10"/>
        <color theme="1"/>
        <rFont val="Calibri"/>
        <family val="2"/>
        <scheme val="minor"/>
      </rPr>
      <t>Quality Risk</t>
    </r>
    <r>
      <rPr>
        <sz val="10"/>
        <color theme="1"/>
        <rFont val="Calibri"/>
        <family val="2"/>
        <scheme val="minor"/>
      </rPr>
      <t xml:space="preserve"> is considered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Response Required</t>
    </r>
    <r>
      <rPr>
        <sz val="10"/>
        <color theme="1"/>
        <rFont val="Calibri"/>
        <family val="2"/>
        <scheme val="minor"/>
      </rPr>
      <t xml:space="preserve"> (includes if Risk Attitute is set to Less Risk being tolerated/accepted)</t>
    </r>
  </si>
  <si>
    <r>
      <rPr>
        <i/>
        <sz val="10"/>
        <color theme="1"/>
        <rFont val="Calibri"/>
        <family val="2"/>
        <scheme val="minor"/>
      </rPr>
      <t>Quality Risk</t>
    </r>
    <r>
      <rPr>
        <sz val="10"/>
        <color theme="1"/>
        <rFont val="Calibri"/>
        <family val="2"/>
        <scheme val="minor"/>
      </rPr>
      <t xml:space="preserve"> is considered not </t>
    </r>
    <r>
      <rPr>
        <i/>
        <sz val="10"/>
        <color theme="1"/>
        <rFont val="Calibri"/>
        <family val="2"/>
        <scheme val="minor"/>
      </rPr>
      <t>Reasonably Possible</t>
    </r>
    <r>
      <rPr>
        <sz val="10"/>
        <color theme="1"/>
        <rFont val="Calibri"/>
        <family val="2"/>
        <scheme val="minor"/>
      </rPr>
      <t xml:space="preserve"> and so </t>
    </r>
    <r>
      <rPr>
        <i/>
        <sz val="10"/>
        <color theme="1"/>
        <rFont val="Calibri"/>
        <family val="2"/>
        <scheme val="minor"/>
      </rPr>
      <t>Accepted</t>
    </r>
    <r>
      <rPr>
        <sz val="10"/>
        <color theme="1"/>
        <rFont val="Calibri"/>
        <family val="2"/>
        <scheme val="minor"/>
      </rPr>
      <t xml:space="preserve"> with no action required (includes if Risk Attitute is set to Less Risk, Morderate Risk, or More Risk being tolerated/accepted)</t>
    </r>
  </si>
  <si>
    <t>Likelhood</t>
  </si>
  <si>
    <t>A49</t>
  </si>
  <si>
    <r>
      <t xml:space="preserve">Considered </t>
    </r>
    <r>
      <rPr>
        <b/>
        <u/>
        <sz val="11"/>
        <color theme="1"/>
        <rFont val="Calibri"/>
        <family val="2"/>
        <scheme val="minor"/>
      </rPr>
      <t>Occurance</t>
    </r>
    <r>
      <rPr>
        <b/>
        <sz val="11"/>
        <color theme="1"/>
        <rFont val="Calibri"/>
        <family val="2"/>
        <scheme val="minor"/>
      </rPr>
      <t xml:space="preserve"> of the potential Quality risk affecting the achievement of quality objective/s.</t>
    </r>
  </si>
  <si>
    <t xml:space="preserve">A48: How frequently is the condition, event, circumstance, action or inaction </t>
  </si>
  <si>
    <t>Very High Occurance</t>
  </si>
  <si>
    <t xml:space="preserve">Combined Assessed Risk </t>
  </si>
  <si>
    <t>(ie, potential quality risk) expected to occur.</t>
  </si>
  <si>
    <t>High Occurance</t>
  </si>
  <si>
    <t>Default Position Moderate</t>
  </si>
  <si>
    <t>Applying Risk Attitute</t>
  </si>
  <si>
    <t>Moderate Occurance</t>
  </si>
  <si>
    <t>&gt;4 = Action required</t>
  </si>
  <si>
    <t>Low Occurance</t>
  </si>
  <si>
    <t>Very Low Occurance</t>
  </si>
  <si>
    <t>Very Low Affect</t>
  </si>
  <si>
    <t>Low        Affect</t>
  </si>
  <si>
    <t xml:space="preserve">Moderate Affect </t>
  </si>
  <si>
    <t>High       Affect</t>
  </si>
  <si>
    <t>Very High Affect</t>
  </si>
  <si>
    <t>Consequence</t>
  </si>
  <si>
    <r>
      <t xml:space="preserve">(A49) </t>
    </r>
    <r>
      <rPr>
        <b/>
        <sz val="11"/>
        <color theme="1"/>
        <rFont val="Calibri"/>
        <family val="2"/>
        <scheme val="minor"/>
      </rPr>
      <t>on the achievement of quality objectives</t>
    </r>
  </si>
  <si>
    <t>A48</t>
  </si>
  <si>
    <r>
      <rPr>
        <b/>
        <u/>
        <sz val="11"/>
        <color theme="1"/>
        <rFont val="Calibri"/>
        <family val="2"/>
        <scheme val="minor"/>
      </rPr>
      <t>Degree to which</t>
    </r>
    <r>
      <rPr>
        <sz val="11"/>
        <color theme="1"/>
        <rFont val="Calibri"/>
        <family val="2"/>
        <scheme val="minor"/>
      </rPr>
      <t xml:space="preserve"> the condition, event, circumstance, action or inaction would affect the</t>
    </r>
  </si>
  <si>
    <t>achievement of the quality objective.</t>
  </si>
  <si>
    <t>Likelihood</t>
  </si>
  <si>
    <t>Risk Attitute</t>
  </si>
  <si>
    <t>Very Low</t>
  </si>
  <si>
    <t>More Risk</t>
  </si>
  <si>
    <t>Low</t>
  </si>
  <si>
    <t>Moderate Risk</t>
  </si>
  <si>
    <t>Less Risk</t>
  </si>
  <si>
    <t>High</t>
  </si>
  <si>
    <t>Very High</t>
  </si>
  <si>
    <r>
      <rPr>
        <b/>
        <sz val="8"/>
        <rFont val="Arial"/>
        <family val="2"/>
      </rPr>
      <t>Response</t>
    </r>
    <r>
      <rPr>
        <sz val="8"/>
        <rFont val="Arial"/>
        <family val="2"/>
      </rPr>
      <t xml:space="preserve">: The network has established policies or procedures that address circumstances when: 
(i) The member firm becomes aware of information subsequent to accepting or continuing a client relationship or specific engagement that would have caused it to decline the client relationship or specific engagement had that information been known prior to accepting or continuing the client relationship or specific engagement; or 
(ii) The member firm is obligated by law or regulation to accept a client relationship or specific engagement. </t>
    </r>
  </si>
  <si>
    <r>
      <t>Risk</t>
    </r>
    <r>
      <rPr>
        <sz val="8"/>
        <rFont val="Arial"/>
        <family val="2"/>
      </rPr>
      <t>: The network's culture does not support the transparent and open communication and information sharing throughout the network.</t>
    </r>
  </si>
  <si>
    <t>The firm shall establish the following quality objectives that address the fulfillment of responsibilities in accordance with relevant ethical requirements, including those related to independence:  (Ref: Para. A62–A64, A66)</t>
  </si>
  <si>
    <t>Understand the relevant ethical requirements to which the firm and the firm’s engagements are subject; (Ref: Para. A22, A24)</t>
  </si>
  <si>
    <t>Understand the relevant ethical requirements that apply to them; (Ref: Para. A22, A24, A65)</t>
  </si>
  <si>
    <t>Information obtained about the nature and circumstances of the engagement and the integrity and ethical values of the client (including management, and, when appropriate, those charged with governance) that is sufficient to support such judgements; (Ref:
Para. A67–A71)</t>
  </si>
  <si>
    <t>The firm’s ability to perform the engagement in accordance with professional [ASQM1: AUASB] standards and applicable legal and regulatory requirements. (Ref: Para. A72)</t>
  </si>
  <si>
    <t>The financial and operational priorities of the firm do not lead to inappropriate judgements about whether to accept or continue a client relationship or specific engagement. (Ref: Para. A73–
A74)</t>
  </si>
  <si>
    <t>Engagement teams understand and fulfill their responsibilities in connection with the engagements, including, as applicable, the overall responsibility of engagement partners for managing and achieving quality on the engagement and being sufficiently and appropriately involved throughout the engagement. (Ref: Para. A75)</t>
  </si>
  <si>
    <t>The nature, timing and extent of direction and supervision of engagement teams and review of the work performed is appropriate based on the nature and circumstances of the engagements and the resources assigned or made available to the engagement teams, and the work performed by less experienced engagement team members is directed, supervised and reviewed by more experienced engagement team members. (Ref: Para. A76–A77)</t>
  </si>
  <si>
    <t>Engagement teams exercise appropriate professional judgment and, when applicable to the type of engagement, professional skepticism. (Ref: Para. A78)</t>
  </si>
  <si>
    <t>Consultation on difficult or contentious matters is undertaken and the conclusions agreed are implemented. (Ref: Para. A79–A81)</t>
  </si>
  <si>
    <t>Differences of opinion within the engagement team, or between the engagement team and the engagement quality reviewer or individuals performing activities within the firm’s system of quality management are brought to the attention of the firm and resolved. (Ref: Para. A82)</t>
  </si>
  <si>
    <t>Engagement documentation is assembled on a timely basis after the date of the engagement report, and is appropriately maintained and retained to meet the needs of the firm and comply with law, regulation, relevant ethical requirements, or professional [ASQM1: AUASB] standards. (Ref: Para. A83–A85)</t>
  </si>
  <si>
    <t>The firm shall establish the following quality objectives that address appropriately obtaining, developing, using, maintaining, allocating and assigning resources in a timely manner to enable the design, implementation and operation of the system of quality management: (Ref: Para. A86–A87)</t>
  </si>
  <si>
    <t>Personnel are hired, developed and retained and have the competence and capabilities to: (Ref: Para. A88–A90)</t>
  </si>
  <si>
    <t>Personnel demonstrate a commitment to quality through their actions and behaviors, develop and maintain the appropriate competence to perform their roles, and are held accountable or recognised through timely evaluations, compensation, promotion and other incentives. (Ref: Para. A91–A93)</t>
  </si>
  <si>
    <t>Individuals are obtained from external sources (i.e., the network, another network firm or a service provider) when the firm does not have sufficient or appropriate personnel to enable the operation of firm’s system of quality management or performance of engagements.  (Ref: Para. A94)</t>
  </si>
  <si>
    <t>Engagement team members are assigned to each engagement, including an engagement partner, who have appropriate competence and capabilities, including being given sufficient time, to consistently perform quality engagements. (Ref: Para. A88–A89, A95–A97)</t>
  </si>
  <si>
    <t>Appropriate technological resources are obtained or developed, implemented, maintained, and used, to enable the operation of the firm’s system of quality management and the performance of engagements. (Ref: Para. A98–A101, A104)</t>
  </si>
  <si>
    <t>Appropriate intellectual resources are obtained or developed, implemented, maintained, and used, to enable the operation of the firm’s system of quality management and the consistent performance of quality engagements, and such intellectual resources are consistent with professional [ASQM1: AUASB] standards and applicable legal and regulatory requirements, where applicable. (Ref: Para. A102–A104)</t>
  </si>
  <si>
    <t>Human, technological or intellectual resources from service providers are appropriate for use in the firm’s system of quality management and in the performance of engagements, taking into account the quality objectives in paragraph 32 (d),(e),(f) and (g). (Ref: Para. A105–A108)</t>
  </si>
  <si>
    <t>The firm shall establish the following quality objectives that address obtaining, generating or using information regarding the system of quality management, and communicating information within the firm and to external parties on a timely basis to enable the design, implementation and operation of the system of quality management: (Ref: Para. A109)</t>
  </si>
  <si>
    <t>The information system identifies, captures, processes and maintains relevant and reliable information that supports the system of quality management, whether from internal or external sources. (Ref: Para. A110–A111)</t>
  </si>
  <si>
    <t>The culture of the firm recognises and reinforces the responsibility of personnel to exchange information with the firm and with one another. (Ref: Para. A112)</t>
  </si>
  <si>
    <t>Relevant and reliable information is exchanged throughout the firm and with engagement teams, including: (Ref: Para. A112)</t>
  </si>
  <si>
    <t>Information is communicated by the firm to or within the firm’s network or to service providers, if any, enabling the network or service providers to fulfill their responsibilities relating to the network requirements or network services or resources provided by them; (Ref: Para. A113)</t>
  </si>
  <si>
    <t>Information is communicated externally when required by law, regulation or professional [ASQM1: AUASB] standards, or to support external parties’ understanding of the system of quality management. (Ref: Para. A114–A115)</t>
  </si>
  <si>
    <r>
      <rPr>
        <sz val="7"/>
        <color rgb="FF00234B"/>
        <rFont val="Arial"/>
        <family val="2"/>
      </rPr>
      <t xml:space="preserve">&lt; </t>
    </r>
    <r>
      <rPr>
        <sz val="7"/>
        <color theme="0"/>
        <rFont val="Arial"/>
        <family val="2"/>
      </rPr>
      <t xml:space="preserve">Consider sample           </t>
    </r>
    <r>
      <rPr>
        <sz val="7"/>
        <color rgb="FF00234B"/>
        <rFont val="Arial"/>
        <family val="2"/>
      </rPr>
      <t>&amp;/or</t>
    </r>
    <r>
      <rPr>
        <sz val="7"/>
        <color theme="0"/>
        <rFont val="Arial"/>
        <family val="2"/>
      </rPr>
      <t xml:space="preserve"> Input </t>
    </r>
    <r>
      <rPr>
        <sz val="7"/>
        <color rgb="FF00234B"/>
        <rFont val="Arial"/>
        <family val="2"/>
      </rPr>
      <t>&gt;</t>
    </r>
  </si>
  <si>
    <r>
      <rPr>
        <sz val="7"/>
        <color rgb="FF00234B"/>
        <rFont val="Arial"/>
        <family val="2"/>
      </rPr>
      <t xml:space="preserve">&lt; </t>
    </r>
    <r>
      <rPr>
        <sz val="7"/>
        <color theme="0"/>
        <rFont val="Arial"/>
        <family val="2"/>
      </rPr>
      <t xml:space="preserve">Consider sample          </t>
    </r>
    <r>
      <rPr>
        <sz val="7"/>
        <color rgb="FF00234B"/>
        <rFont val="Arial"/>
        <family val="2"/>
      </rPr>
      <t>&amp;/or</t>
    </r>
    <r>
      <rPr>
        <sz val="7"/>
        <color theme="0"/>
        <rFont val="Arial"/>
        <family val="2"/>
      </rPr>
      <t xml:space="preserve"> Input </t>
    </r>
    <r>
      <rPr>
        <sz val="7"/>
        <color rgb="FF00234B"/>
        <rFont val="Arial"/>
        <family val="2"/>
      </rPr>
      <t>&gt;</t>
    </r>
  </si>
  <si>
    <r>
      <t xml:space="preserve">Step 2          </t>
    </r>
    <r>
      <rPr>
        <sz val="9"/>
        <color rgb="FF00234B"/>
        <rFont val="Arial"/>
        <family val="2"/>
      </rPr>
      <t>Filter &gt;&gt;</t>
    </r>
    <r>
      <rPr>
        <sz val="9"/>
        <color theme="0"/>
        <rFont val="Arial"/>
        <family val="2"/>
      </rPr>
      <t xml:space="preserve">     .       </t>
    </r>
  </si>
  <si>
    <r>
      <t xml:space="preserve">Step 8  </t>
    </r>
    <r>
      <rPr>
        <sz val="9"/>
        <color rgb="FF00234B"/>
        <rFont val="Arial"/>
        <family val="2"/>
      </rPr>
      <t>&lt; Filter &gt;</t>
    </r>
  </si>
  <si>
    <r>
      <t xml:space="preserve">Step 8 </t>
    </r>
    <r>
      <rPr>
        <sz val="9"/>
        <color rgb="FF00234B"/>
        <rFont val="Arial"/>
        <family val="2"/>
      </rPr>
      <t xml:space="preserve"> &lt; Filter &gt;</t>
    </r>
  </si>
  <si>
    <r>
      <t xml:space="preserve">Step 2          </t>
    </r>
    <r>
      <rPr>
        <sz val="9"/>
        <color rgb="FF00234B"/>
        <rFont val="Arial"/>
        <family val="2"/>
      </rPr>
      <t>Filter &gt;&gt;     .</t>
    </r>
    <r>
      <rPr>
        <sz val="9"/>
        <color theme="0"/>
        <rFont val="Arial"/>
        <family val="2"/>
      </rPr>
      <t xml:space="preserve">   </t>
    </r>
  </si>
  <si>
    <r>
      <t xml:space="preserve">Step 2          </t>
    </r>
    <r>
      <rPr>
        <sz val="9"/>
        <color rgb="FF00234B"/>
        <rFont val="Arial"/>
        <family val="2"/>
      </rPr>
      <t xml:space="preserve">Filter &gt;&gt;     . </t>
    </r>
    <r>
      <rPr>
        <sz val="9"/>
        <color theme="0"/>
        <rFont val="Arial"/>
        <family val="2"/>
      </rPr>
      <t xml:space="preserve">  </t>
    </r>
  </si>
  <si>
    <r>
      <t xml:space="preserve">Step 2          </t>
    </r>
    <r>
      <rPr>
        <sz val="9"/>
        <color rgb="FF00234B"/>
        <rFont val="Arial"/>
        <family val="2"/>
      </rPr>
      <t xml:space="preserve">Filter &gt;&gt;     . </t>
    </r>
    <r>
      <rPr>
        <sz val="9"/>
        <color theme="0"/>
        <rFont val="Arial"/>
        <family val="2"/>
      </rPr>
      <t xml:space="preserve"> </t>
    </r>
  </si>
  <si>
    <r>
      <t xml:space="preserve">Step 2          </t>
    </r>
    <r>
      <rPr>
        <sz val="9"/>
        <color rgb="FF00234B"/>
        <rFont val="Arial"/>
        <family val="2"/>
      </rPr>
      <t xml:space="preserve">Filter &gt;&gt;     .  </t>
    </r>
  </si>
  <si>
    <r>
      <rPr>
        <b/>
        <sz val="8"/>
        <rFont val="Arial"/>
        <family val="2"/>
      </rPr>
      <t>Risk</t>
    </r>
    <r>
      <rPr>
        <sz val="8"/>
        <rFont val="Arial"/>
        <family val="2"/>
      </rPr>
      <t xml:space="preserve">: The network's culture does not support the ethos of serving the public interest when undertaking engagements.  </t>
    </r>
  </si>
  <si>
    <t xml:space="preserve">Overview 1 </t>
  </si>
  <si>
    <t>Overview 2</t>
  </si>
  <si>
    <r>
      <rPr>
        <b/>
        <sz val="8"/>
        <rFont val="Arial"/>
        <family val="2"/>
      </rPr>
      <t>Response</t>
    </r>
    <r>
      <rPr>
        <sz val="8"/>
        <rFont val="Arial"/>
        <family val="2"/>
      </rPr>
      <t>: The network has a code of conduct, provides annual training and positive confirmation from staff that they understand and will comply with the code.</t>
    </r>
  </si>
  <si>
    <r>
      <rPr>
        <b/>
        <sz val="8"/>
        <rFont val="Arial"/>
        <family val="2"/>
      </rPr>
      <t>Risk</t>
    </r>
    <r>
      <rPr>
        <sz val="8"/>
        <rFont val="Arial"/>
        <family val="2"/>
      </rPr>
      <t xml:space="preserve">: Leadership compensation and remuneration does not take into account the system of quality management (e.g. fee/revenue metrics may result in undesirable clients due to fee dependency).  </t>
    </r>
  </si>
  <si>
    <r>
      <t>Response</t>
    </r>
    <r>
      <rPr>
        <sz val="8"/>
        <rFont val="Arial"/>
        <family val="2"/>
      </rPr>
      <t>:</t>
    </r>
    <r>
      <rPr>
        <b/>
        <sz val="8"/>
        <rFont val="Arial"/>
        <family val="2"/>
      </rPr>
      <t xml:space="preserve"> </t>
    </r>
    <r>
      <rPr>
        <sz val="8"/>
        <rFont val="Arial"/>
        <family val="2"/>
      </rPr>
      <t xml:space="preserve">The network has an established remuneration committee that considers all aspects of management performance. </t>
    </r>
  </si>
  <si>
    <r>
      <t>Risk</t>
    </r>
    <r>
      <rPr>
        <sz val="8"/>
        <rFont val="Arial"/>
        <family val="2"/>
      </rPr>
      <t xml:space="preserve">: The network's leadership do not act when poor quality or inconsistent behaviours are identified.  </t>
    </r>
  </si>
  <si>
    <r>
      <t>Risk</t>
    </r>
    <r>
      <rPr>
        <sz val="8"/>
        <rFont val="Arial"/>
        <family val="2"/>
      </rPr>
      <t xml:space="preserve">: The network has not assigned ultimate responsibility for the system of quality management to the right person (i.e. non-revenue generating).  </t>
    </r>
  </si>
  <si>
    <r>
      <rPr>
        <b/>
        <sz val="8"/>
        <rFont val="Arial"/>
        <family val="2"/>
      </rPr>
      <t>Response</t>
    </r>
    <r>
      <rPr>
        <sz val="8"/>
        <rFont val="Arial"/>
        <family val="2"/>
      </rPr>
      <t xml:space="preserve">: The network assigns and documents responsibilities for the system of quality management requires in line with the standard's requirements and communicates them throughout the network. </t>
    </r>
  </si>
  <si>
    <r>
      <rPr>
        <b/>
        <sz val="8"/>
        <rFont val="Arial"/>
        <family val="2"/>
      </rPr>
      <t>Response</t>
    </r>
    <r>
      <rPr>
        <sz val="8"/>
        <rFont val="Arial"/>
        <family val="2"/>
      </rPr>
      <t xml:space="preserve">: The network assigns and documents responsibilities for the system of quality management in line with the standard's requirements and communicates them throughout the network. </t>
    </r>
  </si>
  <si>
    <r>
      <rPr>
        <b/>
        <sz val="8"/>
        <rFont val="Arial"/>
        <family val="2"/>
      </rPr>
      <t>Response</t>
    </r>
    <r>
      <rPr>
        <sz val="8"/>
        <rFont val="Arial"/>
        <family val="2"/>
      </rPr>
      <t xml:space="preserve">: The member firms have a recruitment strategy which includes continual resourcing assessments and the use of external service providers to supplement its workforce where needed. </t>
    </r>
  </si>
  <si>
    <r>
      <t>Response</t>
    </r>
    <r>
      <rPr>
        <sz val="8"/>
        <rFont val="Arial"/>
        <family val="2"/>
      </rPr>
      <t>:</t>
    </r>
    <r>
      <rPr>
        <b/>
        <sz val="8"/>
        <rFont val="Arial"/>
        <family val="2"/>
      </rPr>
      <t xml:space="preserve"> </t>
    </r>
    <r>
      <rPr>
        <sz val="8"/>
        <rFont val="Arial"/>
        <family val="2"/>
      </rPr>
      <t>The network has policies &amp; procedures for:
(i) identifying, evaluating and addressing threats to compliance with ethical requirements; and 
(ii) identifying, communicating, evaluating and reporting of any breaches of relevant ethical requirements and appropriately responding to the causes and consequences of the breaches in a timely manner.</t>
    </r>
  </si>
  <si>
    <r>
      <t xml:space="preserve">Response: </t>
    </r>
    <r>
      <rPr>
        <sz val="8"/>
        <rFont val="Arial"/>
        <family val="2"/>
      </rPr>
      <t>The network provides ongoing training (including on the job training) for all levels of staff to understand ethical requirements.</t>
    </r>
  </si>
  <si>
    <r>
      <rPr>
        <b/>
        <sz val="8"/>
        <rFont val="Arial"/>
        <family val="2"/>
      </rPr>
      <t>Risk</t>
    </r>
    <r>
      <rPr>
        <sz val="8"/>
        <rFont val="Arial"/>
        <family val="2"/>
      </rPr>
      <t xml:space="preserve">: The network does not have a policy addressing accepting and giving gifts. </t>
    </r>
  </si>
  <si>
    <r>
      <rPr>
        <b/>
        <sz val="8"/>
        <rFont val="Arial"/>
        <family val="2"/>
      </rPr>
      <t>Response</t>
    </r>
    <r>
      <rPr>
        <sz val="8"/>
        <rFont val="Arial"/>
        <family val="2"/>
      </rPr>
      <t>: The network's policies prohibit the ownership in shares of listed audit clients, it also has trading ban policies for listed non-audit clients.</t>
    </r>
  </si>
  <si>
    <r>
      <t>Risk</t>
    </r>
    <r>
      <rPr>
        <sz val="8"/>
        <rFont val="Arial"/>
        <family val="2"/>
      </rPr>
      <t xml:space="preserve">: The network has not considered or clearly documented if there are industries/ lines of business/ stakeholders/ individuals they do not want to be associated with. </t>
    </r>
  </si>
  <si>
    <r>
      <rPr>
        <b/>
        <sz val="8"/>
        <rFont val="Arial"/>
        <family val="2"/>
      </rPr>
      <t>Response</t>
    </r>
    <r>
      <rPr>
        <sz val="8"/>
        <rFont val="Arial"/>
        <family val="2"/>
      </rPr>
      <t>: The network's Board has an agreed formal position on which engagements it will not undertake and has circulated this amongst all levels of staff across the network. This position is reviewed annually by the Board, and each member firm is required to confirm annually that they have complied.</t>
    </r>
  </si>
  <si>
    <r>
      <rPr>
        <b/>
        <sz val="8"/>
        <rFont val="Arial"/>
        <family val="2"/>
      </rPr>
      <t>Response</t>
    </r>
    <r>
      <rPr>
        <sz val="8"/>
        <rFont val="Arial"/>
        <family val="2"/>
      </rPr>
      <t>: The network has documented confidentiality requirements of client information. Ongoing training is provided to staff on the process and importance of client confidentiality. All staff have this noted in staff reviews and conduct policies. Adherence to staff policies is mandatory for all staff.</t>
    </r>
  </si>
  <si>
    <r>
      <rPr>
        <b/>
        <sz val="8"/>
        <rFont val="Arial"/>
        <family val="2"/>
      </rPr>
      <t>Risk</t>
    </r>
    <r>
      <rPr>
        <sz val="8"/>
        <rFont val="Arial"/>
        <family val="2"/>
      </rPr>
      <t xml:space="preserve">: The network has not considered whether the client operates within an industry or service line that the firm does not want to associate with.  </t>
    </r>
  </si>
  <si>
    <r>
      <rPr>
        <b/>
        <sz val="8"/>
        <rFont val="Arial"/>
        <family val="2"/>
      </rPr>
      <t>Response</t>
    </r>
    <r>
      <rPr>
        <sz val="8"/>
        <rFont val="Arial"/>
        <family val="2"/>
      </rPr>
      <t xml:space="preserve">: The network has clear policies outlining expectations with respect to the standard of documentation required, staff are provided with regular training and examples of good practice, and the standard of documentation is assessed as part of the network's Monitoring process. </t>
    </r>
  </si>
  <si>
    <r>
      <rPr>
        <b/>
        <sz val="8"/>
        <rFont val="Arial"/>
        <family val="2"/>
      </rPr>
      <t>Response</t>
    </r>
    <r>
      <rPr>
        <sz val="8"/>
        <rFont val="Arial"/>
        <family val="2"/>
      </rPr>
      <t>: The network has a risk based approval process for when partners other than the engagement partner must co-sign on the client acceptance process.</t>
    </r>
  </si>
  <si>
    <r>
      <rPr>
        <b/>
        <sz val="8"/>
        <rFont val="Arial"/>
        <family val="2"/>
      </rPr>
      <t>Response</t>
    </r>
    <r>
      <rPr>
        <sz val="8"/>
        <rFont val="Arial"/>
        <family val="2"/>
      </rPr>
      <t xml:space="preserve">: The network has a risk based approval process for when partners other than the engagement partner must co-sign the client acceptance process, which includes where fees represent greater than 70% of the firm's assurance budget in any one year. </t>
    </r>
  </si>
  <si>
    <r>
      <rPr>
        <b/>
        <sz val="8"/>
        <rFont val="Arial"/>
        <family val="2"/>
      </rPr>
      <t>Response</t>
    </r>
    <r>
      <rPr>
        <sz val="8"/>
        <rFont val="Arial"/>
        <family val="2"/>
      </rPr>
      <t>: The network has a risk based approval process for when partners other than the engagement partner must co-sign the client acceptance process, which includes where there is expected to be greater than a 40% write off.</t>
    </r>
  </si>
  <si>
    <r>
      <rPr>
        <b/>
        <sz val="8"/>
        <rFont val="Arial"/>
        <family val="2"/>
      </rPr>
      <t>Response</t>
    </r>
    <r>
      <rPr>
        <sz val="8"/>
        <rFont val="Arial"/>
        <family val="2"/>
      </rPr>
      <t>: Across the network, assurance partners have clear metrics which include the need to track their own engagements' progress and that client deliverables will be made on time.</t>
    </r>
  </si>
  <si>
    <r>
      <rPr>
        <b/>
        <sz val="8"/>
        <rFont val="Arial"/>
        <family val="2"/>
      </rPr>
      <t>Response</t>
    </r>
    <r>
      <rPr>
        <sz val="8"/>
        <rFont val="Arial"/>
        <family val="2"/>
      </rPr>
      <t>: Across the network, assurance partners have clear metrics which include the need to ensure that they have the right team with the right skills to conduct a quality engagement.</t>
    </r>
  </si>
  <si>
    <r>
      <rPr>
        <b/>
        <sz val="8"/>
        <rFont val="Arial"/>
        <family val="2"/>
      </rPr>
      <t>Response</t>
    </r>
    <r>
      <rPr>
        <sz val="8"/>
        <rFont val="Arial"/>
        <family val="2"/>
      </rPr>
      <t>: Across the network, assurance partners have clear metrics which include the need for them to review engagement procedures for areas of significant risks of material misstatement to ensure work has been performed in accordance with the applicable auditing standards, legal framework and the firms policies and procedures.</t>
    </r>
  </si>
  <si>
    <r>
      <rPr>
        <b/>
        <sz val="8"/>
        <rFont val="Arial"/>
        <family val="2"/>
      </rPr>
      <t>Response</t>
    </r>
    <r>
      <rPr>
        <sz val="8"/>
        <rFont val="Arial"/>
        <family val="2"/>
      </rPr>
      <t>: Across the network, assurance partners have clear metrics which require the assurance partner to review engagement team workpapers to ensure that they provide sufficient appropriate audit evidence to support the opinion issued.</t>
    </r>
  </si>
  <si>
    <r>
      <t>Risk</t>
    </r>
    <r>
      <rPr>
        <sz val="8"/>
        <rFont val="Arial"/>
        <family val="2"/>
      </rPr>
      <t>: Engagement partner issues an audit report that does not comply with auditing standards, regulatory and legal requirements.</t>
    </r>
  </si>
  <si>
    <r>
      <rPr>
        <b/>
        <sz val="8"/>
        <rFont val="Arial"/>
        <family val="2"/>
      </rPr>
      <t>Response</t>
    </r>
    <r>
      <rPr>
        <sz val="8"/>
        <rFont val="Arial"/>
        <family val="2"/>
      </rPr>
      <t>: The network has a policy on engagement team direction, supervision and review and sets clear expectations for all engagement partners and managers.</t>
    </r>
  </si>
  <si>
    <r>
      <rPr>
        <b/>
        <sz val="8"/>
        <rFont val="Arial"/>
        <family val="2"/>
      </rPr>
      <t>Response</t>
    </r>
    <r>
      <rPr>
        <sz val="8"/>
        <rFont val="Arial"/>
        <family val="2"/>
      </rPr>
      <t xml:space="preserve">: Network firm resources are allocated to engagements using a model that accounts for individual personnel skills, capabilities, expertise and the engagement level risk. </t>
    </r>
  </si>
  <si>
    <r>
      <t>Risk</t>
    </r>
    <r>
      <rPr>
        <sz val="8"/>
        <rFont val="Arial"/>
        <family val="2"/>
      </rPr>
      <t>: The network has not considered the implications of remote work and how to ensure appropriate direction, supervision and review of engagement team work is maintained in a remote working environment.</t>
    </r>
  </si>
  <si>
    <r>
      <rPr>
        <b/>
        <sz val="8"/>
        <rFont val="Arial"/>
        <family val="2"/>
      </rPr>
      <t>Response</t>
    </r>
    <r>
      <rPr>
        <sz val="8"/>
        <rFont val="Arial"/>
        <family val="2"/>
      </rPr>
      <t>: The network has documented the ways of working across in-person, remote and hybrid engagements, setting expectations for how frequently supervisors should check in with remote team members.</t>
    </r>
  </si>
  <si>
    <r>
      <rPr>
        <b/>
        <sz val="8"/>
        <rFont val="Arial"/>
        <family val="2"/>
      </rPr>
      <t>Response</t>
    </r>
    <r>
      <rPr>
        <sz val="8"/>
        <rFont val="Arial"/>
        <family val="2"/>
      </rPr>
      <t>: The network provides engagement managers with ongoing training and support material that guides them to perform their roles as expected under assurance standards and other legal and regulatory requirements.</t>
    </r>
  </si>
  <si>
    <r>
      <rPr>
        <b/>
        <sz val="8"/>
        <rFont val="Arial"/>
        <family val="2"/>
      </rPr>
      <t>Response</t>
    </r>
    <r>
      <rPr>
        <sz val="8"/>
        <rFont val="Arial"/>
        <family val="2"/>
      </rPr>
      <t>: Staff evaluations include considering whether staff demonstrate professional judgement and scepticism in the performance of their duties.</t>
    </r>
  </si>
  <si>
    <r>
      <rPr>
        <b/>
        <sz val="8"/>
        <rFont val="Arial"/>
        <family val="2"/>
      </rPr>
      <t>Response</t>
    </r>
    <r>
      <rPr>
        <sz val="8"/>
        <rFont val="Arial"/>
        <family val="2"/>
      </rPr>
      <t>: The network sets clear expectations and training on audit evidence that is sufficient to support an area of work, on an ongoing basis through all levels of staff.</t>
    </r>
  </si>
  <si>
    <r>
      <rPr>
        <b/>
        <sz val="8"/>
        <rFont val="Arial"/>
        <family val="2"/>
      </rPr>
      <t>Response</t>
    </r>
    <r>
      <rPr>
        <sz val="8"/>
        <rFont val="Arial"/>
        <family val="2"/>
      </rPr>
      <t>: The network has clear policies that requires consultation on certain defined matters. The policy includes a requirement that the background to the issue, and the outcome of the consultation, must be documented in the engagement file.</t>
    </r>
  </si>
  <si>
    <r>
      <rPr>
        <b/>
        <sz val="8"/>
        <rFont val="Arial"/>
        <family val="2"/>
      </rPr>
      <t>Response</t>
    </r>
    <r>
      <rPr>
        <sz val="8"/>
        <rFont val="Arial"/>
        <family val="2"/>
      </rPr>
      <t>: The network has a policy on differences of opinion that all personnel have access to.</t>
    </r>
  </si>
  <si>
    <r>
      <t>Risk</t>
    </r>
    <r>
      <rPr>
        <sz val="8"/>
        <rFont val="Arial"/>
        <family val="2"/>
      </rPr>
      <t>: The network does not monitor file completion statistics and/or hold personnel to account for the implementation of its documentation policies and procedures.</t>
    </r>
  </si>
  <si>
    <r>
      <rPr>
        <b/>
        <sz val="8"/>
        <rFont val="Arial"/>
        <family val="2"/>
      </rPr>
      <t>Response</t>
    </r>
    <r>
      <rPr>
        <sz val="8"/>
        <rFont val="Arial"/>
        <family val="2"/>
      </rPr>
      <t>: The network maintains file statistics dashboard or reporting and review on a regular basis. Where deviations are identified, engagement partners are required to provide sufficient explanations and corrective actions.</t>
    </r>
  </si>
  <si>
    <r>
      <rPr>
        <b/>
        <sz val="8"/>
        <rFont val="Arial"/>
        <family val="2"/>
      </rPr>
      <t>Response</t>
    </r>
    <r>
      <rPr>
        <sz val="8"/>
        <rFont val="Arial"/>
        <family val="2"/>
      </rPr>
      <t>: The network has a clear document retention policy which aligns with assurance standards, professional standards, laws and regulations.</t>
    </r>
  </si>
  <si>
    <r>
      <rPr>
        <b/>
        <sz val="8"/>
        <rFont val="Arial"/>
        <family val="2"/>
      </rPr>
      <t>Response</t>
    </r>
    <r>
      <rPr>
        <sz val="8"/>
        <rFont val="Arial"/>
        <family val="2"/>
      </rPr>
      <t>:
- The network has a performance management policy and procedure with training provided to managers or personnel with staff.
-  Member firms undertake performance management and/or exit strategies with under-performing personnel who lack the appropriate skills and experiences and does not have the ability / capability to develop and improve.</t>
    </r>
  </si>
  <si>
    <r>
      <rPr>
        <b/>
        <sz val="8"/>
        <rFont val="Arial"/>
        <family val="2"/>
      </rPr>
      <t>Response</t>
    </r>
    <r>
      <rPr>
        <sz val="8"/>
        <rFont val="Arial"/>
        <family val="2"/>
      </rPr>
      <t>:
- The network maintains a transparent career progression pathway for all personnel with identifiable skills and competencies required for progression.  Skills and competencies should also encompass professional ethics and the network's system of quality management.
-  Member firms identify and provide development opportunities (e.g. training courses) to develop personnel
-  The network has performance measurement processes for all personnel in all offices whereupon career progression is considered and discussed, together with the identification of development areas for success.</t>
    </r>
  </si>
  <si>
    <r>
      <rPr>
        <b/>
        <sz val="8"/>
        <rFont val="Arial"/>
        <family val="2"/>
      </rPr>
      <t>Response</t>
    </r>
    <r>
      <rPr>
        <sz val="8"/>
        <rFont val="Arial"/>
        <family val="2"/>
      </rPr>
      <t xml:space="preserve">: The network has a resource management tool (e.g. Retain) 
- Dedicated resource manager for resourcing personnel across the firm and/or network.  </t>
    </r>
  </si>
  <si>
    <r>
      <rPr>
        <b/>
        <sz val="8"/>
        <rFont val="Arial"/>
        <family val="2"/>
      </rPr>
      <t>Response</t>
    </r>
    <r>
      <rPr>
        <sz val="8"/>
        <rFont val="Arial"/>
        <family val="2"/>
      </rPr>
      <t>:
-  The network has assigned responsibility for the system of quality management to personnel who have the appropriate skills, experience and time to carry out their responsibilities.
-  Member firms reallocate workloads to enable personnel to have capacity to effectively carry out their responsibilities according to the system of quality management.</t>
    </r>
  </si>
  <si>
    <r>
      <rPr>
        <b/>
        <sz val="8"/>
        <rFont val="Arial"/>
        <family val="2"/>
      </rPr>
      <t>Response</t>
    </r>
    <r>
      <rPr>
        <sz val="8"/>
        <rFont val="Arial"/>
        <family val="2"/>
      </rPr>
      <t>: The network has an appropriate time management system and provides training to all personnel on its use (e.g., timesheet management, Nexus with client billing etc).</t>
    </r>
  </si>
  <si>
    <r>
      <rPr>
        <b/>
        <sz val="8"/>
        <rFont val="Arial"/>
        <family val="2"/>
      </rPr>
      <t>Response</t>
    </r>
    <r>
      <rPr>
        <sz val="8"/>
        <rFont val="Arial"/>
        <family val="2"/>
      </rPr>
      <t>: The network has a system for identifying, recording, sharing, and maintaining its intellectual property; and articulate in employment and service contracts that ownership of intellectual property is retained by the network.</t>
    </r>
  </si>
  <si>
    <r>
      <t>Risk</t>
    </r>
    <r>
      <rPr>
        <sz val="8"/>
        <rFont val="Arial"/>
        <family val="2"/>
      </rPr>
      <t>: The network does not maintain its audit methodology to be up to date with auditing standards or the types of engagements perform.</t>
    </r>
  </si>
  <si>
    <r>
      <t>Risk</t>
    </r>
    <r>
      <rPr>
        <sz val="8"/>
        <rFont val="Arial"/>
        <family val="2"/>
      </rPr>
      <t xml:space="preserve">: The capability of the service provider does not allow for work to be performed to the standard required. </t>
    </r>
  </si>
  <si>
    <r>
      <rPr>
        <b/>
        <sz val="8"/>
        <rFont val="Arial"/>
        <family val="2"/>
      </rPr>
      <t>Response</t>
    </r>
    <r>
      <rPr>
        <sz val="8"/>
        <rFont val="Arial"/>
        <family val="2"/>
      </rPr>
      <t>: The network establishes formal reviews of services and deliverables by service providers as part of its payment and contracting governance.
Where services are not provided in line with the network's standard (e.g., not complying with appropriate legal and regulatory requirements, or not fit-for-purpose) firm's within the network are required to terminate or renegotiate the contract with the service provider.</t>
    </r>
  </si>
  <si>
    <r>
      <t>Risk</t>
    </r>
    <r>
      <rPr>
        <sz val="8"/>
        <rFont val="Arial"/>
        <family val="2"/>
      </rPr>
      <t>: The network's service provider does not perform work to a comparable standard as the firm's personnel and the system of quality management requirements.</t>
    </r>
  </si>
  <si>
    <r>
      <rPr>
        <b/>
        <sz val="8"/>
        <rFont val="Arial"/>
        <family val="2"/>
      </rPr>
      <t>Response</t>
    </r>
    <r>
      <rPr>
        <sz val="8"/>
        <rFont val="Arial"/>
        <family val="2"/>
      </rPr>
      <t xml:space="preserve">: Member firms conduct zero-based resource reviews across all aspects of its operations. </t>
    </r>
  </si>
  <si>
    <r>
      <t>Risk</t>
    </r>
    <r>
      <rPr>
        <sz val="8"/>
        <rFont val="Arial"/>
        <family val="2"/>
      </rPr>
      <t>: The network has not considered the implications of modern slavery and unethical and/or illegal practices through its supply chain or engagement of service providers.</t>
    </r>
  </si>
  <si>
    <r>
      <rPr>
        <b/>
        <sz val="8"/>
        <rFont val="Arial"/>
        <family val="2"/>
      </rPr>
      <t>Response</t>
    </r>
    <r>
      <rPr>
        <sz val="8"/>
        <rFont val="Arial"/>
        <family val="2"/>
      </rPr>
      <t>: Member firms review and map all aspects of its supply chain and assess risks of modern slavery and unethical and/or illegal practices. Where necessary, network firms report to the network for amendment to its procurement.</t>
    </r>
  </si>
  <si>
    <r>
      <rPr>
        <b/>
        <sz val="8"/>
        <rFont val="Arial"/>
        <family val="2"/>
      </rPr>
      <t>Response</t>
    </r>
    <r>
      <rPr>
        <sz val="8"/>
        <rFont val="Arial"/>
        <family val="2"/>
      </rPr>
      <t>: The network's policies or procedures: 
(i) Require communication with those charged with governance when performing an audit of a financial report of listed entities about how the system of quality management supports the consistent performance of quality audit engagements; 
(ii) Address when it is otherwise appropriate to communicate with external parties about the firm’s system of quality management; and 
(iii) Address the information to be provided when communicating externally.</t>
    </r>
  </si>
  <si>
    <r>
      <rPr>
        <b/>
        <sz val="8"/>
        <rFont val="Arial"/>
        <family val="2"/>
      </rPr>
      <t>Response</t>
    </r>
    <r>
      <rPr>
        <sz val="8"/>
        <rFont val="Arial"/>
        <family val="2"/>
      </rPr>
      <t>: The network requires that member firms have implemented an IT platform which supports timely communication of quality management to those in the engagement. The member firm has designed and implemented responses to address quality across the network and has reviewed previously identified deficiencies and provided responses to these on the IT platform.</t>
    </r>
  </si>
  <si>
    <r>
      <rPr>
        <b/>
        <sz val="8"/>
        <rFont val="Arial"/>
        <family val="2"/>
      </rPr>
      <t>Response</t>
    </r>
    <r>
      <rPr>
        <sz val="8"/>
        <rFont val="Arial"/>
        <family val="2"/>
      </rPr>
      <t>: The network has established policies for effective communication amongst the member firms housed on the network's common platform and is accessible by all staff.  Training is conducted on communication expectations and the basis of the communication.  i.e., policies and procedures have been established.</t>
    </r>
  </si>
  <si>
    <r>
      <t>Response</t>
    </r>
    <r>
      <rPr>
        <sz val="8"/>
        <rFont val="Arial"/>
        <family val="2"/>
      </rPr>
      <t>: The network has set clear documented expectations of the EQCR to be appropriately involved in relevant engagements on a timely manner.</t>
    </r>
  </si>
  <si>
    <r>
      <rPr>
        <b/>
        <sz val="8"/>
        <rFont val="Arial"/>
        <family val="2"/>
      </rPr>
      <t>Response</t>
    </r>
    <r>
      <rPr>
        <sz val="8"/>
        <rFont val="Arial"/>
        <family val="2"/>
      </rPr>
      <t>: The network promotes consistent cloud-based applications across network firms such as CaseWare in the cloud, used to facilitate remote working, as well as Microsoft Teams (or alternatives) for meetings and internet access tools when needed.</t>
    </r>
  </si>
  <si>
    <r>
      <rPr>
        <b/>
        <sz val="8"/>
        <rFont val="Arial"/>
        <family val="2"/>
      </rPr>
      <t>Response</t>
    </r>
    <r>
      <rPr>
        <sz val="8"/>
        <rFont val="Arial"/>
        <family val="2"/>
      </rPr>
      <t xml:space="preserve">: The network has a whistle-blower policy which is communicated to all staff. </t>
    </r>
  </si>
  <si>
    <r>
      <rPr>
        <b/>
        <sz val="8"/>
        <rFont val="Arial"/>
        <family val="2"/>
      </rPr>
      <t>Response</t>
    </r>
    <r>
      <rPr>
        <sz val="8"/>
        <rFont val="Arial"/>
        <family val="2"/>
      </rPr>
      <t>: The network has legal counsel to support the firm with whistle-blower events.</t>
    </r>
  </si>
  <si>
    <r>
      <rPr>
        <b/>
        <sz val="8"/>
        <rFont val="Arial"/>
        <family val="2"/>
      </rPr>
      <t>Response</t>
    </r>
    <r>
      <rPr>
        <sz val="8"/>
        <rFont val="Arial"/>
        <family val="2"/>
      </rPr>
      <t xml:space="preserve">: The network sets engagement fees based on zero-based task plan budgets at the procedure level, the firm benchmarks across clients considering, size, complexity, risk etc. </t>
    </r>
  </si>
  <si>
    <r>
      <rPr>
        <b/>
        <sz val="8"/>
        <rFont val="Arial"/>
        <family val="2"/>
      </rPr>
      <t>Response</t>
    </r>
    <r>
      <rPr>
        <sz val="8"/>
        <rFont val="Arial"/>
        <family val="2"/>
      </rPr>
      <t>: The network has a policy on data protection, storage and disaster recovery for all member firms.</t>
    </r>
  </si>
  <si>
    <r>
      <rPr>
        <b/>
        <sz val="8"/>
        <rFont val="Arial"/>
        <family val="2"/>
      </rPr>
      <t>Response</t>
    </r>
    <r>
      <rPr>
        <sz val="8"/>
        <rFont val="Arial"/>
        <family val="2"/>
      </rPr>
      <t>: The network requires member firms to use appropriate auditing software (e.g., CaseWare or alternatives) to facilitate the completion of assurance engagements. This is supplemented with workspace applications such as Microsoft Teams or alternative, and all member firms have adequate IT support staff.</t>
    </r>
  </si>
  <si>
    <t>(d) on information revealed after client acceptance where the firm would have not accepted had it known beforehand; and/or if the firm is obligated by law or regulation to accept a client engagement,</t>
  </si>
  <si>
    <r>
      <t xml:space="preserve">intersection of occurrence and effect falling into either the </t>
    </r>
    <r>
      <rPr>
        <b/>
        <sz val="9"/>
        <color rgb="FF00234B"/>
        <rFont val="Arial"/>
        <family val="2"/>
      </rPr>
      <t>Response zone</t>
    </r>
    <r>
      <rPr>
        <sz val="9"/>
        <color rgb="FF00234B"/>
        <rFont val="Arial"/>
        <family val="2"/>
      </rPr>
      <t xml:space="preserve"> or </t>
    </r>
    <r>
      <rPr>
        <b/>
        <sz val="9"/>
        <color rgb="FF00234B"/>
        <rFont val="Arial"/>
        <family val="2"/>
      </rPr>
      <t>Acceptable zone</t>
    </r>
    <r>
      <rPr>
        <sz val="9"/>
        <color rgb="FF00234B"/>
        <rFont val="Arial"/>
        <family val="2"/>
      </rPr>
      <t>.</t>
    </r>
  </si>
  <si>
    <r>
      <t xml:space="preserve">The Tool's worksheets are designed to be flexible. Changes can be made over time. Space is provided at each quality objective for you to record the date last updated. There is also a version history table on the </t>
    </r>
    <r>
      <rPr>
        <i/>
        <sz val="9"/>
        <color rgb="FF00234B"/>
        <rFont val="Arial"/>
        <family val="2"/>
      </rPr>
      <t>Set up</t>
    </r>
    <r>
      <rPr>
        <sz val="9"/>
        <color rgb="FF00234B"/>
        <rFont val="Arial"/>
        <family val="2"/>
      </rPr>
      <t xml:space="preserve"> page for you to record the nature and reason for any changes and the date when the system was last reviewed.  </t>
    </r>
  </si>
  <si>
    <t>In addition to the unshaded sections of the worksheets containing text, shaded areas blank out sections until activated by completing the above steps. The shaded areas are:</t>
  </si>
  <si>
    <t xml:space="preserve"> Green shading indicates sections that are currently blank. Completing the above steps will activate them (change to unshaded) for you to record text, and/or modify what's there.</t>
  </si>
  <si>
    <r>
      <rPr>
        <b/>
        <sz val="8"/>
        <rFont val="Arial"/>
        <family val="2"/>
      </rPr>
      <t>Risk</t>
    </r>
    <r>
      <rPr>
        <sz val="8"/>
        <rFont val="Arial"/>
        <family val="2"/>
      </rPr>
      <t xml:space="preserve">: The network and its personnel are not aware or do not understand the independence requirements under relevant legislation (such as the Corporations Act 2001, Australia).  </t>
    </r>
  </si>
  <si>
    <r>
      <rPr>
        <b/>
        <sz val="8"/>
        <rFont val="Arial"/>
        <family val="2"/>
      </rPr>
      <t>Risk</t>
    </r>
    <r>
      <rPr>
        <sz val="8"/>
        <rFont val="Arial"/>
        <family val="2"/>
      </rPr>
      <t>: The network's HR policies are not supportive of the system of quality management and/or aligned to professional ethics, values and behaviours - Equal Employment Opportunity, Harassment, work from home.</t>
    </r>
  </si>
  <si>
    <r>
      <rPr>
        <b/>
        <sz val="8"/>
        <rFont val="Arial"/>
        <family val="2"/>
      </rPr>
      <t>Response</t>
    </r>
    <r>
      <rPr>
        <sz val="8"/>
        <rFont val="Arial"/>
        <family val="2"/>
      </rPr>
      <t>: The network has a non-assurance services policy which requires a check of the network's assurance clients and then discussing with the assurance partner with reference to the relevant ethical requirements, whether the service would impair the assurance engagement teams independence.</t>
    </r>
  </si>
  <si>
    <r>
      <rPr>
        <b/>
        <sz val="8"/>
        <rFont val="Arial"/>
        <family val="2"/>
      </rPr>
      <t>Response</t>
    </r>
    <r>
      <rPr>
        <sz val="8"/>
        <rFont val="Arial"/>
        <family val="2"/>
      </rPr>
      <t>: The member firm include a clause in any agreement with external service providers in relation to ethical requirements and require a positive confirmation that the external service provider will act in accordance with the relevant ethical requirements.</t>
    </r>
  </si>
  <si>
    <r>
      <rPr>
        <b/>
        <sz val="8"/>
        <rFont val="Arial"/>
        <family val="2"/>
      </rPr>
      <t>Response</t>
    </r>
    <r>
      <rPr>
        <sz val="8"/>
        <rFont val="Arial"/>
        <family val="2"/>
      </rPr>
      <t xml:space="preserve">: The network requires each firm to annually confirm to the network Board that it has complied with the relevant ethical requirements. </t>
    </r>
  </si>
  <si>
    <r>
      <t>Response</t>
    </r>
    <r>
      <rPr>
        <sz val="8"/>
        <rFont val="Arial"/>
        <family val="2"/>
      </rPr>
      <t>: The network obtains, at least annually, a documented confirmation of compliance with the relevant  independence and ethical requirements.</t>
    </r>
  </si>
  <si>
    <r>
      <rPr>
        <b/>
        <sz val="8"/>
        <rFont val="Arial"/>
        <family val="2"/>
      </rPr>
      <t>Response</t>
    </r>
    <r>
      <rPr>
        <sz val="8"/>
        <rFont val="Arial"/>
        <family val="2"/>
      </rPr>
      <t>: The network has a rotation policy which aligns to the relevant ethical requirements.</t>
    </r>
  </si>
  <si>
    <r>
      <rPr>
        <b/>
        <sz val="8"/>
        <rFont val="Arial"/>
        <family val="2"/>
      </rPr>
      <t>Response</t>
    </r>
    <r>
      <rPr>
        <sz val="8"/>
        <rFont val="Arial"/>
        <family val="2"/>
      </rPr>
      <t xml:space="preserve">: The network has established policies or procedures for receiving, investigating and resolving complaints and allegations about failures to perform work in accordance with the relevant auditing standards and applicable legal and regulatory requirements, or non-compliance with the firm's policies or procedures. </t>
    </r>
  </si>
  <si>
    <r>
      <rPr>
        <b/>
        <sz val="8"/>
        <rFont val="Arial"/>
        <family val="2"/>
      </rPr>
      <t>Response</t>
    </r>
    <r>
      <rPr>
        <sz val="8"/>
        <rFont val="Arial"/>
        <family val="2"/>
      </rPr>
      <t>: The network has implemented the requirements applicable for EQCR and also has a risk based approach for Non-PIE clients.</t>
    </r>
  </si>
  <si>
    <r>
      <t>Risk</t>
    </r>
    <r>
      <rPr>
        <sz val="8"/>
        <rFont val="Arial"/>
        <family val="2"/>
      </rPr>
      <t>: The service provider is not fit for purpose - competence, independence, other relevant ethical requirements , experience in the industry and reputation in the market.</t>
    </r>
  </si>
  <si>
    <r>
      <t xml:space="preserve">Within these components, risks applying to each quality objective need to be identified and assessed according to the firm's circumstances and the engagements performed. This assessment requires judgement by considering the risk's likelihood and effect on achieving the quality objective, viewed as </t>
    </r>
    <r>
      <rPr>
        <b/>
        <u/>
        <sz val="9"/>
        <color rgb="FF00234B"/>
        <rFont val="Arial"/>
        <family val="2"/>
      </rPr>
      <t>before</t>
    </r>
    <r>
      <rPr>
        <sz val="9"/>
        <color rgb="FF00234B"/>
        <rFont val="Arial"/>
        <family val="2"/>
      </rPr>
      <t xml:space="preserve"> applying quality controls and other risk mitigating factors (</t>
    </r>
    <r>
      <rPr>
        <i/>
        <sz val="9"/>
        <color rgb="FF00234B"/>
        <rFont val="Arial"/>
        <family val="2"/>
      </rPr>
      <t>inherent risks</t>
    </r>
    <r>
      <rPr>
        <sz val="9"/>
        <color rgb="FF00234B"/>
        <rFont val="Arial"/>
        <family val="2"/>
      </rPr>
      <t>). Appropriate responses then need to be recorded and applied, which may operate at the firm level or engagement level, or be a combination of both.</t>
    </r>
  </si>
  <si>
    <t>While suggestions and samples are offered in this Tool, members need to document responses to risks that reflect their network and firm’s quality management and control environment.</t>
  </si>
  <si>
    <t xml:space="preserve">Those assigned ultimate responsibility and accountability for the system of quality management are required by professional standards on quality management (ISQM1, ASQM1, PES3) to evaluate the firm's system of quality management. The evaluation is to be undertaken as of a point in time, and performed at least annually, initially by 15 December 2023. Evaluations could include assessing whether any changes need to be made to the system in light of any changed circumstances, reported deficiencies or concerns, and following an inspection of completed engagement files and the firm's documented processes, checklists and templates used.  </t>
  </si>
  <si>
    <r>
      <t xml:space="preserve">In addition to the above, where in certain engagements an 'Engagement Quality Review' is required in accordance with quality management standards, then </t>
    </r>
    <r>
      <rPr>
        <i/>
        <sz val="9"/>
        <color rgb="FF00234B"/>
        <rFont val="Arial"/>
        <family val="2"/>
      </rPr>
      <t>International Standard on Quality Management ISQM 2, Engagement Quality Reviews</t>
    </r>
    <r>
      <rPr>
        <sz val="9"/>
        <color rgb="FF00234B"/>
        <rFont val="Arial"/>
        <family val="2"/>
      </rPr>
      <t>, or the equivalent national standard (Australia's ASQM 2, or New Zealand's PES 4) apply (for engagements beginning on or after 15 December 2022).</t>
    </r>
  </si>
  <si>
    <t>The Tool has a worksheet for each component of quality management, accessed by the Tabs below. Consider the following steps on how to complete the worksheets.</t>
  </si>
  <si>
    <r>
      <rPr>
        <b/>
        <sz val="8.5"/>
        <color rgb="FF00234B"/>
        <rFont val="Arial"/>
        <family val="2"/>
      </rPr>
      <t xml:space="preserve"> 4b</t>
    </r>
    <r>
      <rPr>
        <sz val="8.5"/>
        <color rgb="FF00234B"/>
        <rFont val="Arial"/>
        <family val="2"/>
      </rPr>
      <t xml:space="preserve">: If your risk assessment is </t>
    </r>
    <r>
      <rPr>
        <b/>
        <sz val="8.5"/>
        <color rgb="FF00234B"/>
        <rFont val="Arial"/>
        <family val="2"/>
      </rPr>
      <t>Reasonably Possible - Response Required</t>
    </r>
    <r>
      <rPr>
        <sz val="8.5"/>
        <color rgb="FF00234B"/>
        <rFont val="Arial"/>
        <family val="2"/>
      </rPr>
      <t xml:space="preserve">, record in the section provided your risk response. Sample responses are provided in the tool and at the paragraphs noted with the objectives, to help develop your firm's risk responses. At </t>
    </r>
    <r>
      <rPr>
        <b/>
        <sz val="8.5"/>
        <color rgb="FF00234B"/>
        <rFont val="Arial"/>
        <family val="2"/>
      </rPr>
      <t>Step 5</t>
    </r>
    <r>
      <rPr>
        <sz val="8.5"/>
        <color rgb="FF00234B"/>
        <rFont val="Arial"/>
        <family val="2"/>
      </rPr>
      <t xml:space="preserve">, record the name/location/links of documents, policies, checklists and processes you implement to mitigate/manage the risk. </t>
    </r>
  </si>
  <si>
    <r>
      <rPr>
        <b/>
        <sz val="8.5"/>
        <color rgb="FF00234B"/>
        <rFont val="Arial"/>
        <family val="2"/>
      </rPr>
      <t xml:space="preserve"> In all cases</t>
    </r>
    <r>
      <rPr>
        <sz val="8.5"/>
        <color rgb="FF00234B"/>
        <rFont val="Arial"/>
        <family val="2"/>
      </rPr>
      <t>, record who has operational responsibility (</t>
    </r>
    <r>
      <rPr>
        <b/>
        <sz val="8.5"/>
        <color rgb="FF00234B"/>
        <rFont val="Arial"/>
        <family val="2"/>
      </rPr>
      <t>Step 6</t>
    </r>
    <r>
      <rPr>
        <sz val="8.5"/>
        <color rgb="FF00234B"/>
        <rFont val="Arial"/>
        <family val="2"/>
      </rPr>
      <t>) and date (</t>
    </r>
    <r>
      <rPr>
        <b/>
        <sz val="8.5"/>
        <color rgb="FF00234B"/>
        <rFont val="Arial"/>
        <family val="2"/>
      </rPr>
      <t>Step 7</t>
    </r>
    <r>
      <rPr>
        <sz val="8.5"/>
        <color rgb="FF00234B"/>
        <rFont val="Arial"/>
        <family val="2"/>
      </rPr>
      <t>) each risk assessment was last updated. You can choose to leave showing or '</t>
    </r>
    <r>
      <rPr>
        <b/>
        <sz val="8.5"/>
        <color rgb="FF00234B"/>
        <rFont val="Arial"/>
        <family val="2"/>
      </rPr>
      <t>FILTER</t>
    </r>
    <r>
      <rPr>
        <sz val="8.5"/>
        <color rgb="FF00234B"/>
        <rFont val="Arial"/>
        <family val="2"/>
      </rPr>
      <t>' unused (green) rows (</t>
    </r>
    <r>
      <rPr>
        <b/>
        <sz val="8.5"/>
        <color rgb="FF00234B"/>
        <rFont val="Arial"/>
        <family val="2"/>
      </rPr>
      <t>step 8</t>
    </r>
    <r>
      <rPr>
        <sz val="8.5"/>
        <color rgb="FF00234B"/>
        <rFont val="Arial"/>
        <family val="2"/>
      </rPr>
      <t>).</t>
    </r>
  </si>
  <si>
    <t>(same response positioning if multiple responses ie 1st 2nd 3rd, to a risk, from any sheet).</t>
  </si>
  <si>
    <r>
      <t xml:space="preserve">NB: DON'T COPY cells or DRAG adjoining cells. DO use 'Formula Bar' to type text or copy a cell's </t>
    </r>
    <r>
      <rPr>
        <u/>
        <sz val="9"/>
        <color rgb="FFC00000"/>
        <rFont val="Arial"/>
        <family val="2"/>
      </rPr>
      <t>contents/value only</t>
    </r>
    <r>
      <rPr>
        <sz val="9"/>
        <color rgb="FFC00000"/>
        <rFont val="Arial"/>
        <family val="2"/>
      </rPr>
      <t>. Note, changed text eg (whole responses) may not be able to be reformatted eg to bold/unbold. To copy a LINK, select 'Edit Hyperlink' and copy '</t>
    </r>
    <r>
      <rPr>
        <u/>
        <sz val="9"/>
        <color rgb="FFC00000"/>
        <rFont val="Arial"/>
        <family val="2"/>
      </rPr>
      <t>Address' only</t>
    </r>
    <r>
      <rPr>
        <sz val="9"/>
        <color rgb="FFC00000"/>
        <rFont val="Arial"/>
        <family val="2"/>
      </rPr>
      <t xml:space="preserve">. To fix cell behaviour/formatting, use 'Format Painter' (paint brush) to copy paste format of IDENTICAL cell </t>
    </r>
  </si>
  <si>
    <t>Risk:</t>
  </si>
  <si>
    <r>
      <t>Risk</t>
    </r>
    <r>
      <rPr>
        <sz val="8"/>
        <rFont val="Arial"/>
        <family val="2"/>
      </rPr>
      <t xml:space="preserve">: No established acceptance and continuance policy requiring (not limited to):
- understanding entity's nature, operations, organisational structure, ownership, governance, business model, how financed
- nature of the underlying subject matter and applicable criteria for reporting, including integrated reporting
- applicable criteria for performance measures ie by recognised body of experts
- money laundering/ CTF / criminal activities
- integrity and ethical values of client (reputation of owners, key management and those charged with governance)
- whether the client is aggressively concerned with maintaining lowfees
- indications that the client imposed limitation in the scope of work
- reason for proposed appointment of the firm and non-reappointment of previous firm
- related party identity, business reputation. </t>
    </r>
  </si>
  <si>
    <r>
      <rPr>
        <b/>
        <sz val="8"/>
        <rFont val="Arial"/>
        <family val="2"/>
      </rPr>
      <t>Response</t>
    </r>
    <r>
      <rPr>
        <sz val="8"/>
        <rFont val="Arial"/>
        <family val="2"/>
      </rPr>
      <t>: The network revises and updates information systems policies and procedures with respect to security and access and ensures communication and staff training on an ongoing basis to ensure compliance across the network.</t>
    </r>
  </si>
  <si>
    <r>
      <rPr>
        <b/>
        <sz val="8"/>
        <rFont val="Arial"/>
        <family val="2"/>
      </rPr>
      <t>Risk</t>
    </r>
    <r>
      <rPr>
        <sz val="8"/>
        <rFont val="Arial"/>
        <family val="2"/>
      </rPr>
      <t xml:space="preserve">: The network has not performed sufficient work on the engagement prior to finalising and not having appropriately approved the acceptance and continuance procedures.  </t>
    </r>
  </si>
  <si>
    <r>
      <rPr>
        <b/>
        <sz val="8"/>
        <rFont val="Arial"/>
        <family val="2"/>
      </rPr>
      <t>Risk</t>
    </r>
    <r>
      <rPr>
        <sz val="8"/>
        <rFont val="Arial"/>
        <family val="2"/>
      </rPr>
      <t xml:space="preserve">: The network's financial or operational priorities unfairly influence acceptance and continuance decisions (fee dependency etc). </t>
    </r>
  </si>
  <si>
    <r>
      <rPr>
        <b/>
        <sz val="8"/>
        <rFont val="Arial"/>
        <family val="2"/>
      </rPr>
      <t>Risk</t>
    </r>
    <r>
      <rPr>
        <sz val="8"/>
        <rFont val="Arial"/>
        <family val="2"/>
      </rPr>
      <t xml:space="preserve">: The level of fees agreed with a client does not align to the performance of a quality engagement. </t>
    </r>
  </si>
  <si>
    <r>
      <rPr>
        <b/>
        <sz val="8"/>
        <rFont val="Arial"/>
        <family val="2"/>
      </rPr>
      <t>Response</t>
    </r>
    <r>
      <rPr>
        <sz val="8"/>
        <rFont val="Arial"/>
        <family val="2"/>
      </rPr>
      <t>: The network has provided training in 2022 on the revisions to [ ISA 220 / ASA 220 / ISA (NZ) 220 (Revised) - Quality Management for an Audit of Fiancial Statements / a Financial Report and Other Historical Financial Information] which all partners were obligated to attend.</t>
    </r>
  </si>
  <si>
    <r>
      <rPr>
        <b/>
        <sz val="8"/>
        <color rgb="FF00234B"/>
        <rFont val="Arial"/>
        <family val="2"/>
      </rPr>
      <t xml:space="preserve">Optional: </t>
    </r>
    <r>
      <rPr>
        <sz val="8"/>
        <color rgb="FF00234B"/>
        <rFont val="Arial"/>
        <family val="2"/>
      </rPr>
      <t>Filter/hide unused (green) rows (steps1,2) by clicking drop-down arrow above and untick "</t>
    </r>
    <r>
      <rPr>
        <b/>
        <sz val="8"/>
        <color rgb="FF00234B"/>
        <rFont val="Arial"/>
        <family val="2"/>
      </rPr>
      <t>(Blanks)</t>
    </r>
    <r>
      <rPr>
        <sz val="8"/>
        <color rgb="FF00234B"/>
        <rFont val="Arial"/>
        <family val="2"/>
      </rPr>
      <t>"                                         (tick "</t>
    </r>
    <r>
      <rPr>
        <b/>
        <sz val="8"/>
        <color rgb="FF00234B"/>
        <rFont val="Arial"/>
        <family val="2"/>
      </rPr>
      <t>Select All</t>
    </r>
    <r>
      <rPr>
        <sz val="8"/>
        <color rgb="FF00234B"/>
        <rFont val="Arial"/>
        <family val="2"/>
      </rPr>
      <t>" to re-instate)</t>
    </r>
  </si>
  <si>
    <r>
      <rPr>
        <b/>
        <sz val="8"/>
        <color rgb="FF00234B"/>
        <rFont val="Arial"/>
        <family val="2"/>
      </rPr>
      <t xml:space="preserve">Optional: </t>
    </r>
    <r>
      <rPr>
        <sz val="8"/>
        <color rgb="FF00234B"/>
        <rFont val="Arial"/>
        <family val="2"/>
      </rPr>
      <t>Filter/hide unused (green) rows (steps1,2) by clicking drop-down arrow above and untick "</t>
    </r>
    <r>
      <rPr>
        <b/>
        <sz val="8"/>
        <color rgb="FF00234B"/>
        <rFont val="Arial"/>
        <family val="2"/>
      </rPr>
      <t>(Blanks)</t>
    </r>
    <r>
      <rPr>
        <sz val="8"/>
        <color rgb="FF00234B"/>
        <rFont val="Arial"/>
        <family val="2"/>
      </rPr>
      <t>"                                        (tick "</t>
    </r>
    <r>
      <rPr>
        <b/>
        <sz val="8"/>
        <color rgb="FF00234B"/>
        <rFont val="Arial"/>
        <family val="2"/>
      </rPr>
      <t>Select All</t>
    </r>
    <r>
      <rPr>
        <sz val="8"/>
        <color rgb="FF00234B"/>
        <rFont val="Arial"/>
        <family val="2"/>
      </rPr>
      <t>" to re-instate)</t>
    </r>
  </si>
  <si>
    <r>
      <rPr>
        <b/>
        <sz val="8"/>
        <color rgb="FF00234B"/>
        <rFont val="Arial"/>
        <family val="2"/>
      </rPr>
      <t xml:space="preserve">Optional: </t>
    </r>
    <r>
      <rPr>
        <sz val="8"/>
        <color rgb="FF00234B"/>
        <rFont val="Arial"/>
        <family val="2"/>
      </rPr>
      <t>Filter/hide unused (green) rows (steps1,2) by clicking drop-down arrow above and untick "</t>
    </r>
    <r>
      <rPr>
        <b/>
        <sz val="8"/>
        <color rgb="FF00234B"/>
        <rFont val="Arial"/>
        <family val="2"/>
      </rPr>
      <t>(Blanks)</t>
    </r>
    <r>
      <rPr>
        <sz val="8"/>
        <color rgb="FF00234B"/>
        <rFont val="Arial"/>
        <family val="2"/>
      </rPr>
      <t>"                                          (tick "</t>
    </r>
    <r>
      <rPr>
        <b/>
        <sz val="8"/>
        <color rgb="FF00234B"/>
        <rFont val="Arial"/>
        <family val="2"/>
      </rPr>
      <t>Select All</t>
    </r>
    <r>
      <rPr>
        <sz val="8"/>
        <color rgb="FF00234B"/>
        <rFont val="Arial"/>
        <family val="2"/>
      </rPr>
      <t>" to re-instate)</t>
    </r>
  </si>
  <si>
    <r>
      <rPr>
        <b/>
        <sz val="9"/>
        <color rgb="FF00234B"/>
        <rFont val="Arial"/>
        <family val="2"/>
      </rPr>
      <t xml:space="preserve">Conformity with International Standards on Quality Management: </t>
    </r>
    <r>
      <rPr>
        <sz val="9"/>
        <color rgb="FF00234B"/>
        <rFont val="Arial"/>
        <family val="2"/>
      </rPr>
      <t xml:space="preserve">Auditing Standard ASQM1 and PES3 conform with ISQM1 </t>
    </r>
    <r>
      <rPr>
        <i/>
        <sz val="9"/>
        <color rgb="FF00234B"/>
        <rFont val="Arial"/>
        <family val="2"/>
      </rPr>
      <t>Quality Management for Firms that Perform Audits or Reviews of Financial Statements, or Other Assurance or Related Services Engagements</t>
    </r>
    <r>
      <rPr>
        <sz val="9"/>
        <color rgb="FF00234B"/>
        <rFont val="Arial"/>
        <family val="2"/>
      </rPr>
      <t xml:space="preserve"> issued by the International Auditing and Assurance Standards Board (IAASB), an independent standards board of the International Federation of Accountants (IFAC). Complying systems of quality management are required to be implemented by 15 December 2022.</t>
    </r>
  </si>
  <si>
    <r>
      <rPr>
        <b/>
        <sz val="9"/>
        <color rgb="FF00234B"/>
        <rFont val="Arial"/>
        <family val="2"/>
      </rPr>
      <t xml:space="preserve">Australia: </t>
    </r>
    <r>
      <rPr>
        <sz val="9"/>
        <color rgb="FF00234B"/>
        <rFont val="Arial"/>
        <family val="2"/>
      </rPr>
      <t xml:space="preserve">The Auditing and Assurance Standards Board (AUASB) issued Auditing Standard </t>
    </r>
    <r>
      <rPr>
        <i/>
        <sz val="9"/>
        <color rgb="FF00234B"/>
        <rFont val="Arial"/>
        <family val="2"/>
      </rPr>
      <t>ASQM1 Quality Management for Firms that Perform Audits or Reviews of Financial Reports and Other Financial Information, or Other Assurance or Related Services Engagements</t>
    </r>
    <r>
      <rPr>
        <sz val="9"/>
        <color rgb="FF00234B"/>
        <rFont val="Arial"/>
        <family val="2"/>
      </rPr>
      <t xml:space="preserve"> (ASQM1). Systems of quality management in compliance with ASQM1 are required to be implemented by 15 December 2022. </t>
    </r>
  </si>
  <si>
    <t xml:space="preserve">Acknowledgement </t>
  </si>
  <si>
    <r>
      <rPr>
        <b/>
        <sz val="9"/>
        <color rgb="FF00234B"/>
        <rFont val="Arial"/>
        <family val="2"/>
      </rPr>
      <t xml:space="preserve">New Zealand: </t>
    </r>
    <r>
      <rPr>
        <sz val="9"/>
        <color rgb="FF00234B"/>
        <rFont val="Arial"/>
        <family val="2"/>
      </rPr>
      <t xml:space="preserve">Professional and Ethical Standard 3 </t>
    </r>
    <r>
      <rPr>
        <i/>
        <sz val="9"/>
        <color rgb="FF00234B"/>
        <rFont val="Arial"/>
        <family val="2"/>
      </rPr>
      <t xml:space="preserve">Quality Management for Firms that Perform Audits or Reviews of Financial Statements, or Other Assurance or Related Services Engagements </t>
    </r>
    <r>
      <rPr>
        <sz val="9"/>
        <color rgb="FF00234B"/>
        <rFont val="Arial"/>
        <family val="2"/>
      </rPr>
      <t>(PES3) was issued by the New Zealand Auditing and Assurance Standards Board of the External Reporting Board, superseding the previous PES3 as amended, to be applied by 15 December 2022.</t>
    </r>
  </si>
  <si>
    <t xml:space="preserve">CPA Australia acknowledges the International Federation of Accountants (IFAC) ownership of copyrighted material on International Standards on Quality, incorporated in these Auditing Standards, and their respective logos as trademarks or registered trademarks where referenced or used in this Tool including: </t>
  </si>
  <si>
    <t>Pervasiveness</t>
  </si>
  <si>
    <t>Action Required</t>
  </si>
  <si>
    <t>Systematic</t>
  </si>
  <si>
    <t>Root Cause Analysis</t>
  </si>
  <si>
    <t>Non-systematic</t>
  </si>
  <si>
    <t>Document Corrective Action</t>
  </si>
  <si>
    <t>Monitoring and remediation</t>
  </si>
  <si>
    <t xml:space="preserve">Evidence that response to Quality Risk was operational </t>
  </si>
  <si>
    <t xml:space="preserve">Document any findings where responses were not operational </t>
  </si>
  <si>
    <t>Assessment of pervasiveness</t>
  </si>
  <si>
    <t>Action required</t>
  </si>
  <si>
    <t>Changes to SOQM required</t>
  </si>
  <si>
    <t>Monitoring</t>
  </si>
  <si>
    <t>&lt;Open above&gt;</t>
  </si>
  <si>
    <t>Step 9</t>
  </si>
  <si>
    <t>Step 10</t>
  </si>
  <si>
    <t>Step 11</t>
  </si>
  <si>
    <t>Step 12</t>
  </si>
  <si>
    <t>Step 13</t>
  </si>
  <si>
    <r>
      <rPr>
        <sz val="8"/>
        <color rgb="FF002060"/>
        <rFont val="Arial"/>
        <family val="2"/>
      </rPr>
      <t>&lt;</t>
    </r>
    <r>
      <rPr>
        <sz val="8"/>
        <color rgb="FFFFFFFF"/>
        <rFont val="Arial"/>
        <family val="2"/>
      </rPr>
      <t>Input</t>
    </r>
    <r>
      <rPr>
        <sz val="8"/>
        <color rgb="FF002060"/>
        <rFont val="Arial"/>
        <family val="2"/>
      </rPr>
      <t>&gt;</t>
    </r>
  </si>
  <si>
    <r>
      <t>&lt;</t>
    </r>
    <r>
      <rPr>
        <sz val="8"/>
        <color theme="0"/>
        <rFont val="Arial"/>
        <family val="2"/>
      </rPr>
      <t>Make selections</t>
    </r>
    <r>
      <rPr>
        <sz val="8"/>
        <color rgb="FF00234B"/>
        <rFont val="Arial"/>
        <family val="2"/>
      </rPr>
      <t>&gt;</t>
    </r>
  </si>
  <si>
    <r>
      <t xml:space="preserve">There is space allocated for documenting your Monitoring and Remediation on each worksheet tab in columns </t>
    </r>
    <r>
      <rPr>
        <b/>
        <sz val="9"/>
        <color rgb="FF00234B"/>
        <rFont val="Arial"/>
        <family val="2"/>
      </rPr>
      <t>S to W</t>
    </r>
  </si>
  <si>
    <t>Steps 9, 10, 11, 12, and 13</t>
  </si>
  <si>
    <r>
      <t>Overtime, and at points of review, consider the identified risks and how these have performed since last review. Document the evidence that the response has covered the identified risk (</t>
    </r>
    <r>
      <rPr>
        <b/>
        <sz val="8.5"/>
        <color rgb="FF00234B"/>
        <rFont val="Arial"/>
        <family val="2"/>
      </rPr>
      <t>Step 9</t>
    </r>
    <r>
      <rPr>
        <sz val="8.5"/>
        <color rgb="FF00234B"/>
        <rFont val="Arial"/>
        <family val="2"/>
      </rPr>
      <t>), note any findings if a response did not operate or if issues arose (</t>
    </r>
    <r>
      <rPr>
        <b/>
        <sz val="8.5"/>
        <color rgb="FF00234B"/>
        <rFont val="Arial"/>
        <family val="2"/>
      </rPr>
      <t>Step 10</t>
    </r>
    <r>
      <rPr>
        <sz val="8.5"/>
        <color rgb="FF00234B"/>
        <rFont val="Arial"/>
        <family val="2"/>
      </rPr>
      <t>). If risks have occured, document if the occurance was due to lapse that is "systematic" or "non-systematic" to the firm (</t>
    </r>
    <r>
      <rPr>
        <b/>
        <sz val="8.5"/>
        <color rgb="FF00234B"/>
        <rFont val="Arial"/>
        <family val="2"/>
      </rPr>
      <t>Step 11</t>
    </r>
    <r>
      <rPr>
        <sz val="8.5"/>
        <color rgb="FF00234B"/>
        <rFont val="Arial"/>
        <family val="2"/>
      </rPr>
      <t>). Decide on the action required for investgation in accordance with the ASQM 1 standard. The option is either Root Cause Analysis to investigate the underlying cause, or to document the cause and follow up actions (</t>
    </r>
    <r>
      <rPr>
        <b/>
        <sz val="8.5"/>
        <color rgb="FF00234B"/>
        <rFont val="Arial"/>
        <family val="2"/>
      </rPr>
      <t>Steps 12 and 13</t>
    </r>
    <r>
      <rPr>
        <sz val="8.5"/>
        <color rgb="FF00234B"/>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</si>
</sst>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83" x14ac:knownFonts="1">
    <font>
      <sz val="11"/>
      <color theme="1"/>
      <name val="Calibri"/>
      <family val="2"/>
      <scheme val="minor"/>
    </font>
    <font>
      <b/>
      <sz val="11"/>
      <color theme="1"/>
      <name val="Calibri"/>
      <family val="2"/>
      <scheme val="minor"/>
    </font>
    <font>
      <b/>
      <sz val="11"/>
      <color rgb="FFFF0000"/>
      <name val="Calibri"/>
      <family val="2"/>
      <scheme val="minor"/>
    </font>
    <font>
      <b/>
      <sz val="11"/>
      <color rgb="FFFFC000"/>
      <name val="Calibri"/>
      <family val="2"/>
      <scheme val="minor"/>
    </font>
    <font>
      <b/>
      <sz val="11"/>
      <color theme="5"/>
      <name val="Calibri"/>
      <family val="2"/>
      <scheme val="minor"/>
    </font>
    <font>
      <b/>
      <sz val="11"/>
      <color rgb="FF00B050"/>
      <name val="Calibri"/>
      <family val="2"/>
      <scheme val="minor"/>
    </font>
    <font>
      <b/>
      <sz val="11"/>
      <color rgb="FF92D050"/>
      <name val="Calibri"/>
      <family val="2"/>
      <scheme val="minor"/>
    </font>
    <font>
      <sz val="10"/>
      <color theme="1"/>
      <name val="Calibri"/>
      <family val="2"/>
      <scheme val="minor"/>
    </font>
    <font>
      <b/>
      <u/>
      <sz val="11"/>
      <color theme="1"/>
      <name val="Calibri"/>
      <family val="2"/>
      <scheme val="minor"/>
    </font>
    <font>
      <i/>
      <sz val="11"/>
      <color theme="1"/>
      <name val="Calibri"/>
      <family val="2"/>
      <scheme val="minor"/>
    </font>
    <font>
      <b/>
      <sz val="10"/>
      <color theme="1"/>
      <name val="Calibri"/>
      <family val="2"/>
      <scheme val="minor"/>
    </font>
    <font>
      <i/>
      <sz val="10"/>
      <color theme="1"/>
      <name val="Calibri"/>
      <family val="2"/>
      <scheme val="minor"/>
    </font>
    <font>
      <sz val="14"/>
      <color rgb="FFFFD400"/>
      <name val="Arial"/>
      <family val="2"/>
    </font>
    <font>
      <sz val="11"/>
      <color theme="1"/>
      <name val="Arial"/>
      <family val="2"/>
    </font>
    <font>
      <sz val="11"/>
      <name val="Arial"/>
      <family val="2"/>
    </font>
    <font>
      <b/>
      <sz val="12"/>
      <color theme="7" tint="0.39997558519241921"/>
      <name val="Arial"/>
      <family val="2"/>
    </font>
    <font>
      <sz val="14"/>
      <color theme="1"/>
      <name val="Arial"/>
      <family val="2"/>
    </font>
    <font>
      <sz val="14"/>
      <name val="Arial"/>
      <family val="2"/>
    </font>
    <font>
      <b/>
      <sz val="14"/>
      <color theme="1"/>
      <name val="Arial"/>
      <family val="2"/>
    </font>
    <font>
      <sz val="8"/>
      <name val="Arial"/>
      <family val="2"/>
    </font>
    <font>
      <sz val="9"/>
      <name val="Arial"/>
      <family val="2"/>
    </font>
    <font>
      <sz val="11"/>
      <color rgb="FF00234B"/>
      <name val="Arial"/>
      <family val="2"/>
    </font>
    <font>
      <sz val="9"/>
      <color rgb="FF00234B"/>
      <name val="Arial"/>
      <family val="2"/>
    </font>
    <font>
      <sz val="11"/>
      <color theme="0"/>
      <name val="Arial"/>
      <family val="2"/>
    </font>
    <font>
      <sz val="9"/>
      <color theme="1"/>
      <name val="Arial"/>
      <family val="2"/>
    </font>
    <font>
      <sz val="8"/>
      <color theme="0"/>
      <name val="Arial"/>
      <family val="2"/>
    </font>
    <font>
      <sz val="8"/>
      <color theme="1"/>
      <name val="Arial"/>
      <family val="2"/>
    </font>
    <font>
      <b/>
      <sz val="8"/>
      <color theme="1"/>
      <name val="Arial"/>
      <family val="2"/>
    </font>
    <font>
      <b/>
      <sz val="8"/>
      <color rgb="FFFFD400"/>
      <name val="Arial"/>
      <family val="2"/>
    </font>
    <font>
      <b/>
      <sz val="8"/>
      <color rgb="FF002060"/>
      <name val="Arial"/>
      <family val="2"/>
    </font>
    <font>
      <b/>
      <sz val="8"/>
      <name val="Arial"/>
      <family val="2"/>
    </font>
    <font>
      <b/>
      <sz val="9"/>
      <color rgb="FF00234B"/>
      <name val="Arial"/>
      <family val="2"/>
    </font>
    <font>
      <sz val="8"/>
      <color rgb="FF00234B"/>
      <name val="Arial"/>
      <family val="2"/>
    </font>
    <font>
      <u/>
      <sz val="11"/>
      <color theme="10"/>
      <name val="Calibri"/>
      <family val="2"/>
      <scheme val="minor"/>
    </font>
    <font>
      <sz val="9"/>
      <color theme="0"/>
      <name val="Arial"/>
      <family val="2"/>
    </font>
    <font>
      <sz val="6"/>
      <color theme="0"/>
      <name val="Arial"/>
      <family val="2"/>
    </font>
    <font>
      <sz val="7"/>
      <color theme="0"/>
      <name val="Arial"/>
      <family val="2"/>
    </font>
    <font>
      <sz val="1"/>
      <color rgb="FF00234B"/>
      <name val="Arial"/>
      <family val="2"/>
    </font>
    <font>
      <sz val="1"/>
      <color theme="0"/>
      <name val="Arial"/>
      <family val="2"/>
    </font>
    <font>
      <sz val="8"/>
      <color theme="4" tint="-0.249977111117893"/>
      <name val="Arial"/>
      <family val="2"/>
    </font>
    <font>
      <sz val="10"/>
      <color rgb="FF00234B"/>
      <name val="Arial Narrow"/>
      <family val="2"/>
    </font>
    <font>
      <sz val="12"/>
      <color rgb="FF00234B"/>
      <name val="Arial"/>
      <family val="2"/>
    </font>
    <font>
      <sz val="8"/>
      <name val="Calibri"/>
      <family val="2"/>
      <scheme val="minor"/>
    </font>
    <font>
      <u/>
      <sz val="9"/>
      <color rgb="FF00234B"/>
      <name val="Arial"/>
      <family val="2"/>
    </font>
    <font>
      <sz val="8"/>
      <color rgb="FF305496"/>
      <name val="Arial"/>
      <family val="2"/>
    </font>
    <font>
      <sz val="7"/>
      <name val="Arial"/>
      <family val="2"/>
    </font>
    <font>
      <sz val="7"/>
      <color theme="4" tint="-0.249977111117893"/>
      <name val="Arial"/>
      <family val="2"/>
    </font>
    <font>
      <sz val="7"/>
      <color rgb="FF00234B"/>
      <name val="Arial"/>
      <family val="2"/>
    </font>
    <font>
      <sz val="7"/>
      <color theme="1"/>
      <name val="Arial"/>
      <family val="2"/>
    </font>
    <font>
      <sz val="7"/>
      <color rgb="FFFFD400"/>
      <name val="Arial"/>
      <family val="2"/>
    </font>
    <font>
      <b/>
      <sz val="7"/>
      <color rgb="FFFFD400"/>
      <name val="Arial"/>
      <family val="2"/>
    </font>
    <font>
      <b/>
      <sz val="7"/>
      <color rgb="FF002060"/>
      <name val="Arial"/>
      <family val="2"/>
    </font>
    <font>
      <b/>
      <sz val="7"/>
      <name val="Arial"/>
      <family val="2"/>
    </font>
    <font>
      <b/>
      <sz val="7"/>
      <color theme="1"/>
      <name val="Arial"/>
      <family val="2"/>
    </font>
    <font>
      <b/>
      <sz val="8"/>
      <color rgb="FF00234B"/>
      <name val="Arial"/>
      <family val="2"/>
    </font>
    <font>
      <b/>
      <sz val="8"/>
      <color theme="4" tint="-0.249977111117893"/>
      <name val="Arial"/>
      <family val="2"/>
    </font>
    <font>
      <sz val="6.5"/>
      <color theme="0"/>
      <name val="Arial"/>
      <family val="2"/>
    </font>
    <font>
      <sz val="8.5"/>
      <color rgb="FF00234B"/>
      <name val="Arial"/>
      <family val="2"/>
    </font>
    <font>
      <b/>
      <sz val="8.5"/>
      <color rgb="FF00234B"/>
      <name val="Arial"/>
      <family val="2"/>
    </font>
    <font>
      <i/>
      <sz val="8.5"/>
      <color rgb="FF00234B"/>
      <name val="Arial"/>
      <family val="2"/>
    </font>
    <font>
      <sz val="9"/>
      <color theme="9" tint="0.59999389629810485"/>
      <name val="Arial"/>
      <family val="2"/>
    </font>
    <font>
      <sz val="9"/>
      <color theme="8" tint="0.79998168889431442"/>
      <name val="Arial"/>
      <family val="2"/>
    </font>
    <font>
      <b/>
      <sz val="9"/>
      <name val="Arial"/>
      <family val="2"/>
    </font>
    <font>
      <sz val="8.5"/>
      <color theme="0"/>
      <name val="Arial"/>
      <family val="2"/>
    </font>
    <font>
      <sz val="11"/>
      <color theme="1"/>
      <name val="Arial Narrow"/>
      <family val="2"/>
    </font>
    <font>
      <sz val="14"/>
      <color theme="1"/>
      <name val="Arial Narrow"/>
      <family val="2"/>
    </font>
    <font>
      <sz val="9"/>
      <color rgb="FF00234B"/>
      <name val="Arial Narrow"/>
      <family val="2"/>
    </font>
    <font>
      <b/>
      <sz val="10"/>
      <color rgb="FF00234B"/>
      <name val="Arial"/>
      <family val="2"/>
    </font>
    <font>
      <b/>
      <sz val="12"/>
      <color rgb="FF00234B"/>
      <name val="Arial"/>
      <family val="2"/>
    </font>
    <font>
      <sz val="8"/>
      <color theme="0" tint="-0.34998626667073579"/>
      <name val="Arial"/>
      <family val="2"/>
    </font>
    <font>
      <sz val="8"/>
      <color theme="8" tint="0.79998168889431442"/>
      <name val="Arial"/>
      <family val="2"/>
    </font>
    <font>
      <sz val="11"/>
      <color theme="0"/>
      <name val="Calibri"/>
      <family val="2"/>
      <scheme val="minor"/>
    </font>
    <font>
      <i/>
      <sz val="8"/>
      <color theme="4" tint="-0.249977111117893"/>
      <name val="Arial"/>
      <family val="2"/>
    </font>
    <font>
      <i/>
      <sz val="9"/>
      <color rgb="FF00234B"/>
      <name val="Arial"/>
      <family val="2"/>
    </font>
    <font>
      <b/>
      <u/>
      <sz val="9"/>
      <color rgb="FF00234B"/>
      <name val="Arial"/>
      <family val="2"/>
    </font>
    <font>
      <sz val="9"/>
      <color rgb="FFC00000"/>
      <name val="Arial"/>
      <family val="2"/>
    </font>
    <font>
      <u/>
      <sz val="9"/>
      <color rgb="FFC00000"/>
      <name val="Arial"/>
      <family val="2"/>
    </font>
    <font>
      <sz val="11"/>
      <color rgb="FF002060"/>
      <name val="Arial"/>
      <family val="2"/>
    </font>
    <font>
      <sz val="10"/>
      <color rgb="FFFFFFFF"/>
      <name val="Arial"/>
      <family val="2"/>
    </font>
    <font>
      <sz val="9"/>
      <color rgb="FFFFFFFF"/>
      <name val="Arial"/>
      <family val="2"/>
    </font>
    <font>
      <b/>
      <sz val="9"/>
      <color theme="0"/>
      <name val="Arial"/>
      <family val="2"/>
    </font>
    <font>
      <sz val="8"/>
      <color rgb="FFFFFFFF"/>
      <name val="Arial"/>
      <family val="2"/>
    </font>
    <font>
      <sz val="8"/>
      <color rgb="FF002060"/>
      <name val="Arial"/>
      <family val="2"/>
    </font>
  </fonts>
  <fills count="26">
    <fill>
      <patternFill patternType="none"/>
    </fill>
    <fill>
      <patternFill patternType="gray125"/>
    </fill>
    <fill>
      <patternFill patternType="solid">
        <fgColor rgb="FF92D050"/>
        <bgColor indexed="64"/>
      </patternFill>
    </fill>
    <fill>
      <patternFill patternType="solid">
        <fgColor rgb="FFF8A562"/>
        <bgColor indexed="64"/>
      </patternFill>
    </fill>
    <fill>
      <patternFill patternType="solid">
        <fgColor theme="4"/>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darkHorizontal">
        <fgColor rgb="FF92D050"/>
        <bgColor rgb="FFF8A562"/>
      </patternFill>
    </fill>
    <fill>
      <patternFill patternType="lightVertical">
        <fgColor rgb="FF92D050"/>
        <bgColor rgb="FFF8A562"/>
      </patternFill>
    </fill>
    <fill>
      <patternFill patternType="solid">
        <fgColor rgb="FF00234B"/>
        <bgColor indexed="64"/>
      </patternFill>
    </fill>
    <fill>
      <patternFill patternType="solid">
        <fgColor theme="0"/>
        <bgColor indexed="64"/>
      </patternFill>
    </fill>
    <fill>
      <patternFill patternType="solid">
        <fgColor rgb="FFFFD400"/>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DDEBF7"/>
        <bgColor indexed="64"/>
      </patternFill>
    </fill>
    <fill>
      <patternFill patternType="solid">
        <fgColor rgb="FFC3D6EA"/>
        <bgColor indexed="64"/>
      </patternFill>
    </fill>
    <fill>
      <patternFill patternType="solid">
        <fgColor theme="9" tint="0.79998168889431442"/>
        <bgColor indexed="64"/>
      </patternFill>
    </fill>
    <fill>
      <patternFill patternType="solid">
        <fgColor rgb="FFE2EFDA"/>
        <bgColor indexed="64"/>
      </patternFill>
    </fill>
    <fill>
      <gradientFill degree="90">
        <stop position="0">
          <color rgb="FFFFF1AB"/>
        </stop>
        <stop position="1">
          <color rgb="FFFFD400"/>
        </stop>
      </gradientFill>
    </fill>
    <fill>
      <patternFill patternType="solid">
        <fgColor theme="8" tint="0.39997558519241921"/>
        <bgColor indexed="64"/>
      </patternFill>
    </fill>
    <fill>
      <patternFill patternType="solid">
        <fgColor rgb="FF962400"/>
        <bgColor indexed="64"/>
      </patternFill>
    </fill>
    <fill>
      <patternFill patternType="solid">
        <fgColor rgb="FF5A8B39"/>
        <bgColor indexed="64"/>
      </patternFill>
    </fill>
    <fill>
      <patternFill patternType="solid">
        <fgColor theme="5" tint="0.79998168889431442"/>
        <bgColor indexed="64"/>
      </patternFill>
    </fill>
    <fill>
      <patternFill patternType="solid">
        <fgColor rgb="FF9BC2E6"/>
        <bgColor indexed="64"/>
      </patternFill>
    </fill>
  </fills>
  <borders count="8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0" tint="-0.14999847407452621"/>
      </left>
      <right/>
      <top/>
      <bottom/>
      <diagonal/>
    </border>
    <border>
      <left/>
      <right style="medium">
        <color theme="0" tint="-0.14999847407452621"/>
      </right>
      <top/>
      <bottom/>
      <diagonal/>
    </border>
    <border>
      <left style="medium">
        <color theme="0" tint="-4.9989318521683403E-2"/>
      </left>
      <right/>
      <top style="medium">
        <color theme="0" tint="-4.9989318521683403E-2"/>
      </top>
      <bottom style="medium">
        <color theme="0" tint="-0.249977111117893"/>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top style="medium">
        <color theme="0" tint="-0.249977111117893"/>
      </top>
      <bottom style="thin">
        <color auto="1"/>
      </bottom>
      <diagonal/>
    </border>
    <border>
      <left style="medium">
        <color theme="0" tint="-4.9989318521683403E-2"/>
      </left>
      <right style="medium">
        <color theme="0" tint="-4.9989318521683403E-2"/>
      </right>
      <top style="medium">
        <color theme="0" tint="-4.9989318521683403E-2"/>
      </top>
      <bottom style="medium">
        <color theme="0" tint="-0.249977111117893"/>
      </bottom>
      <diagonal/>
    </border>
    <border>
      <left/>
      <right style="medium">
        <color theme="0" tint="-4.9989318521683403E-2"/>
      </right>
      <top style="medium">
        <color theme="0" tint="-4.9989318521683403E-2"/>
      </top>
      <bottom style="medium">
        <color theme="0" tint="-0.249977111117893"/>
      </bottom>
      <diagonal/>
    </border>
    <border>
      <left/>
      <right/>
      <top style="medium">
        <color theme="0" tint="-4.9989318521683403E-2"/>
      </top>
      <bottom/>
      <diagonal/>
    </border>
    <border>
      <left style="thin">
        <color theme="0" tint="-4.9989318521683403E-2"/>
      </left>
      <right style="thin">
        <color theme="0" tint="-0.249977111117893"/>
      </right>
      <top style="medium">
        <color theme="0" tint="-4.9989318521683403E-2"/>
      </top>
      <bottom/>
      <diagonal/>
    </border>
    <border>
      <left style="thin">
        <color theme="0" tint="-4.9989318521683403E-2"/>
      </left>
      <right/>
      <top style="medium">
        <color theme="0" tint="-4.9989318521683403E-2"/>
      </top>
      <bottom/>
      <diagonal/>
    </border>
    <border>
      <left style="thin">
        <color theme="0" tint="-4.9989318521683403E-2"/>
      </left>
      <right style="thin">
        <color theme="0" tint="-4.9989318521683403E-2"/>
      </right>
      <top style="medium">
        <color theme="0" tint="-4.9989318521683403E-2"/>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theme="0" tint="-0.249977111117893"/>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theme="0" tint="-0.249977111117893"/>
      </left>
      <right style="thin">
        <color theme="0" tint="-0.249977111117893"/>
      </right>
      <top/>
      <bottom style="medium">
        <color theme="0"/>
      </bottom>
      <diagonal/>
    </border>
    <border>
      <left/>
      <right/>
      <top style="thin">
        <color theme="0" tint="-0.14999847407452621"/>
      </top>
      <bottom/>
      <diagonal/>
    </border>
    <border>
      <left style="thin">
        <color theme="0" tint="-0.14999847407452621"/>
      </left>
      <right/>
      <top style="thin">
        <color theme="0" tint="-0.14999847407452621"/>
      </top>
      <bottom/>
      <diagonal/>
    </border>
    <border>
      <left/>
      <right style="thin">
        <color theme="0" tint="-0.249977111117893"/>
      </right>
      <top style="thin">
        <color theme="0" tint="-0.14999847407452621"/>
      </top>
      <bottom/>
      <diagonal/>
    </border>
    <border>
      <left style="thin">
        <color theme="0" tint="-0.14999847407452621"/>
      </left>
      <right/>
      <top/>
      <bottom style="medium">
        <color theme="0" tint="-4.9989318521683403E-2"/>
      </bottom>
      <diagonal/>
    </border>
    <border>
      <left/>
      <right/>
      <top/>
      <bottom style="medium">
        <color theme="0" tint="-4.9989318521683403E-2"/>
      </bottom>
      <diagonal/>
    </border>
    <border>
      <left/>
      <right/>
      <top style="thin">
        <color theme="8" tint="0.79998168889431442"/>
      </top>
      <bottom/>
      <diagonal/>
    </border>
    <border>
      <left style="medium">
        <color theme="8" tint="0.79998168889431442"/>
      </left>
      <right style="medium">
        <color theme="8" tint="0.79998168889431442"/>
      </right>
      <top style="thin">
        <color theme="8" tint="0.59999389629810485"/>
      </top>
      <bottom/>
      <diagonal/>
    </border>
    <border>
      <left style="thin">
        <color theme="0" tint="-0.249977111117893"/>
      </left>
      <right style="thin">
        <color theme="0" tint="-0.249977111117893"/>
      </right>
      <top style="medium">
        <color theme="0"/>
      </top>
      <bottom/>
      <diagonal/>
    </border>
    <border>
      <left style="thin">
        <color theme="0" tint="-0.249977111117893"/>
      </left>
      <right style="thin">
        <color theme="0" tint="-0.249977111117893"/>
      </right>
      <top/>
      <bottom style="medium">
        <color theme="0" tint="-4.9989318521683403E-2"/>
      </bottom>
      <diagonal/>
    </border>
    <border>
      <left/>
      <right/>
      <top/>
      <bottom style="medium">
        <color theme="0"/>
      </bottom>
      <diagonal/>
    </border>
    <border>
      <left style="thin">
        <color theme="0" tint="-0.14999847407452621"/>
      </left>
      <right/>
      <top/>
      <bottom/>
      <diagonal/>
    </border>
    <border>
      <left style="medium">
        <color rgb="FFE97870"/>
      </left>
      <right/>
      <top style="medium">
        <color rgb="FFE97870"/>
      </top>
      <bottom/>
      <diagonal/>
    </border>
    <border>
      <left/>
      <right/>
      <top style="medium">
        <color rgb="FFE97870"/>
      </top>
      <bottom/>
      <diagonal/>
    </border>
    <border>
      <left/>
      <right style="medium">
        <color rgb="FFE97870"/>
      </right>
      <top style="medium">
        <color rgb="FFE97870"/>
      </top>
      <bottom/>
      <diagonal/>
    </border>
    <border>
      <left style="medium">
        <color rgb="FFE97870"/>
      </left>
      <right/>
      <top/>
      <bottom style="medium">
        <color rgb="FFE97870"/>
      </bottom>
      <diagonal/>
    </border>
    <border>
      <left/>
      <right/>
      <top/>
      <bottom style="medium">
        <color rgb="FFE97870"/>
      </bottom>
      <diagonal/>
    </border>
    <border>
      <left/>
      <right style="medium">
        <color rgb="FFE97870"/>
      </right>
      <top/>
      <bottom style="medium">
        <color rgb="FFE97870"/>
      </bottom>
      <diagonal/>
    </border>
    <border>
      <left style="medium">
        <color theme="0" tint="-4.9989318521683403E-2"/>
      </left>
      <right/>
      <top/>
      <bottom style="medium">
        <color theme="0" tint="-0.249977111117893"/>
      </bottom>
      <diagonal/>
    </border>
    <border>
      <left style="medium">
        <color rgb="FFE97870"/>
      </left>
      <right/>
      <top style="medium">
        <color rgb="FFE97870"/>
      </top>
      <bottom style="medium">
        <color theme="0" tint="-0.249977111117893"/>
      </bottom>
      <diagonal/>
    </border>
    <border>
      <left/>
      <right/>
      <top style="medium">
        <color rgb="FFE97870"/>
      </top>
      <bottom style="medium">
        <color theme="0" tint="-0.249977111117893"/>
      </bottom>
      <diagonal/>
    </border>
    <border>
      <left/>
      <right style="medium">
        <color theme="0" tint="-0.249977111117893"/>
      </right>
      <top style="medium">
        <color rgb="FFE97870"/>
      </top>
      <bottom style="medium">
        <color theme="0" tint="-0.249977111117893"/>
      </bottom>
      <diagonal/>
    </border>
    <border>
      <left style="medium">
        <color theme="0" tint="-4.9989318521683403E-2"/>
      </left>
      <right/>
      <top/>
      <bottom/>
      <diagonal/>
    </border>
    <border>
      <left/>
      <right style="medium">
        <color theme="0" tint="-4.9989318521683403E-2"/>
      </right>
      <top/>
      <bottom/>
      <diagonal/>
    </border>
    <border>
      <left style="thin">
        <color auto="1"/>
      </left>
      <right style="thin">
        <color theme="0"/>
      </right>
      <top/>
      <bottom/>
      <diagonal/>
    </border>
    <border>
      <left style="thin">
        <color theme="0"/>
      </left>
      <right style="thin">
        <color theme="0"/>
      </right>
      <top/>
      <bottom/>
      <diagonal/>
    </border>
    <border>
      <left/>
      <right style="thin">
        <color theme="0"/>
      </right>
      <top/>
      <bottom/>
      <diagonal/>
    </border>
    <border>
      <left style="thin">
        <color auto="1"/>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tint="-4.9989318521683403E-2"/>
      </left>
      <right style="thin">
        <color theme="0"/>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s>
  <cellStyleXfs count="2">
    <xf numFmtId="0" fontId="0" fillId="0" borderId="0"/>
    <xf numFmtId="0" fontId="33" fillId="0" borderId="0" applyNumberFormat="0" applyFill="0" applyBorder="0" applyAlignment="0" applyProtection="0"/>
  </cellStyleXfs>
  <cellXfs count="524">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left"/>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applyAlignment="1">
      <alignment horizontal="center" vertical="center"/>
    </xf>
    <xf numFmtId="0" fontId="0" fillId="3" borderId="0" xfId="0" applyFill="1"/>
    <xf numFmtId="0" fontId="9" fillId="0" borderId="0" xfId="0" applyFont="1"/>
    <xf numFmtId="0" fontId="0" fillId="0" borderId="0" xfId="0" applyAlignment="1">
      <alignment horizontal="center"/>
    </xf>
    <xf numFmtId="0" fontId="0" fillId="2" borderId="0" xfId="0" applyFill="1"/>
    <xf numFmtId="0" fontId="7" fillId="0" borderId="0" xfId="0" applyFont="1"/>
    <xf numFmtId="0" fontId="2" fillId="4" borderId="0" xfId="0" applyFont="1" applyFill="1" applyAlignment="1">
      <alignment horizontal="center" vertical="center" wrapText="1"/>
    </xf>
    <xf numFmtId="0" fontId="4" fillId="4" borderId="0" xfId="0" applyFont="1" applyFill="1" applyAlignment="1">
      <alignment horizontal="center" vertical="center" wrapText="1"/>
    </xf>
    <xf numFmtId="0" fontId="3" fillId="4" borderId="0" xfId="0" applyFont="1" applyFill="1" applyAlignment="1">
      <alignment horizontal="center" vertical="center" wrapText="1"/>
    </xf>
    <xf numFmtId="0" fontId="5" fillId="4" borderId="0" xfId="0" applyFont="1" applyFill="1" applyAlignment="1">
      <alignment horizontal="center" vertical="center" wrapText="1"/>
    </xf>
    <xf numFmtId="0" fontId="6" fillId="4" borderId="0" xfId="0" applyFont="1" applyFill="1" applyAlignment="1">
      <alignment horizontal="center" vertical="center" wrapText="1"/>
    </xf>
    <xf numFmtId="0" fontId="0" fillId="4" borderId="0" xfId="0" applyFill="1"/>
    <xf numFmtId="0" fontId="0" fillId="4" borderId="0" xfId="0" applyFill="1" applyAlignment="1">
      <alignment horizontal="left"/>
    </xf>
    <xf numFmtId="0" fontId="0" fillId="5" borderId="0" xfId="0" applyFill="1" applyAlignment="1">
      <alignment horizontal="center" vertical="center"/>
    </xf>
    <xf numFmtId="0" fontId="1" fillId="5" borderId="0" xfId="0" applyFont="1" applyFill="1"/>
    <xf numFmtId="0" fontId="0" fillId="5" borderId="0" xfId="0" applyFill="1"/>
    <xf numFmtId="0" fontId="1" fillId="5" borderId="0" xfId="0" applyFont="1" applyFill="1" applyAlignment="1">
      <alignment horizontal="right"/>
    </xf>
    <xf numFmtId="0" fontId="0" fillId="5" borderId="0" xfId="0" applyFill="1" applyAlignment="1">
      <alignment horizontal="left"/>
    </xf>
    <xf numFmtId="0" fontId="10" fillId="5" borderId="0" xfId="0" applyFont="1" applyFill="1"/>
    <xf numFmtId="0" fontId="0" fillId="5" borderId="0" xfId="0" applyFill="1" applyAlignment="1">
      <alignment horizontal="right"/>
    </xf>
    <xf numFmtId="0" fontId="0" fillId="7" borderId="0" xfId="0" applyFill="1" applyAlignment="1">
      <alignment horizontal="left"/>
    </xf>
    <xf numFmtId="0" fontId="1" fillId="7" borderId="0" xfId="0" applyFont="1" applyFill="1"/>
    <xf numFmtId="0" fontId="1" fillId="7" borderId="0" xfId="0" applyFont="1" applyFill="1" applyAlignment="1">
      <alignment horizontal="left"/>
    </xf>
    <xf numFmtId="0" fontId="0" fillId="7" borderId="0" xfId="0" applyFill="1" applyAlignment="1">
      <alignment horizontal="center"/>
    </xf>
    <xf numFmtId="0" fontId="0" fillId="7" borderId="0" xfId="0" quotePrefix="1" applyFill="1" applyAlignment="1">
      <alignment vertical="center"/>
    </xf>
    <xf numFmtId="0" fontId="0" fillId="7" borderId="0" xfId="0" applyFill="1" applyAlignment="1">
      <alignment vertical="center"/>
    </xf>
    <xf numFmtId="0" fontId="0" fillId="6" borderId="0" xfId="0" applyFill="1" applyAlignment="1">
      <alignment horizontal="center" vertical="center"/>
    </xf>
    <xf numFmtId="0" fontId="0" fillId="8" borderId="0" xfId="0" applyFill="1" applyAlignment="1">
      <alignment horizontal="center" vertical="center"/>
    </xf>
    <xf numFmtId="0" fontId="0" fillId="9" borderId="0" xfId="0" applyFill="1"/>
    <xf numFmtId="0" fontId="0" fillId="9" borderId="0" xfId="0" applyFill="1" applyAlignment="1">
      <alignment horizontal="center" vertical="center"/>
    </xf>
    <xf numFmtId="0" fontId="0" fillId="3" borderId="0" xfId="0" applyFill="1" applyAlignment="1">
      <alignment wrapText="1"/>
    </xf>
    <xf numFmtId="0" fontId="0" fillId="8" borderId="0" xfId="0" applyFill="1" applyAlignment="1">
      <alignment horizontal="left" vertical="center"/>
    </xf>
    <xf numFmtId="0" fontId="13" fillId="0" borderId="0" xfId="0" applyFont="1"/>
    <xf numFmtId="0" fontId="16" fillId="0" borderId="0" xfId="0" applyFont="1" applyAlignment="1">
      <alignment vertical="center"/>
    </xf>
    <xf numFmtId="0" fontId="13" fillId="0" borderId="0" xfId="0" applyFont="1" applyAlignment="1">
      <alignment vertical="center"/>
    </xf>
    <xf numFmtId="0" fontId="24" fillId="0" borderId="0" xfId="0" applyFont="1"/>
    <xf numFmtId="0" fontId="15" fillId="11" borderId="5" xfId="0" applyFont="1" applyFill="1" applyBorder="1" applyAlignment="1">
      <alignment horizontal="left" vertical="center"/>
    </xf>
    <xf numFmtId="0" fontId="13" fillId="0" borderId="7" xfId="0" applyFont="1" applyBorder="1"/>
    <xf numFmtId="0" fontId="14" fillId="0" borderId="7" xfId="0" applyFont="1" applyBorder="1"/>
    <xf numFmtId="0" fontId="13" fillId="11" borderId="1" xfId="0" applyFont="1" applyFill="1" applyBorder="1"/>
    <xf numFmtId="0" fontId="13" fillId="11" borderId="2" xfId="0" applyFont="1" applyFill="1" applyBorder="1"/>
    <xf numFmtId="0" fontId="13" fillId="11" borderId="3" xfId="0" applyFont="1" applyFill="1" applyBorder="1"/>
    <xf numFmtId="0" fontId="16" fillId="11" borderId="4" xfId="0" applyFont="1" applyFill="1" applyBorder="1" applyAlignment="1">
      <alignment vertical="center"/>
    </xf>
    <xf numFmtId="0" fontId="13" fillId="11" borderId="4" xfId="0" applyFont="1" applyFill="1" applyBorder="1"/>
    <xf numFmtId="0" fontId="13" fillId="11" borderId="4" xfId="0" applyFont="1" applyFill="1" applyBorder="1" applyAlignment="1">
      <alignment vertical="center"/>
    </xf>
    <xf numFmtId="0" fontId="24" fillId="11" borderId="4" xfId="0" applyFont="1" applyFill="1" applyBorder="1"/>
    <xf numFmtId="0" fontId="13" fillId="11" borderId="6" xfId="0" applyFont="1" applyFill="1" applyBorder="1"/>
    <xf numFmtId="0" fontId="13" fillId="11" borderId="5" xfId="0" applyFont="1" applyFill="1" applyBorder="1" applyAlignment="1">
      <alignment vertical="center"/>
    </xf>
    <xf numFmtId="0" fontId="13" fillId="11" borderId="5" xfId="0" applyFont="1" applyFill="1" applyBorder="1"/>
    <xf numFmtId="0" fontId="23" fillId="11" borderId="5" xfId="0" applyFont="1" applyFill="1" applyBorder="1" applyAlignment="1">
      <alignment horizontal="center" vertical="center"/>
    </xf>
    <xf numFmtId="0" fontId="20" fillId="11" borderId="5" xfId="0" applyFont="1" applyFill="1" applyBorder="1" applyAlignment="1">
      <alignment wrapText="1"/>
    </xf>
    <xf numFmtId="0" fontId="24" fillId="11" borderId="5" xfId="0" applyFont="1" applyFill="1" applyBorder="1"/>
    <xf numFmtId="0" fontId="13" fillId="11" borderId="8" xfId="0" applyFont="1" applyFill="1" applyBorder="1"/>
    <xf numFmtId="0" fontId="26" fillId="11" borderId="2" xfId="0" applyFont="1" applyFill="1" applyBorder="1"/>
    <xf numFmtId="0" fontId="27" fillId="0" borderId="0" xfId="0" applyFont="1" applyAlignment="1">
      <alignment horizontal="center"/>
    </xf>
    <xf numFmtId="0" fontId="26" fillId="0" borderId="7" xfId="0" applyFont="1" applyBorder="1"/>
    <xf numFmtId="0" fontId="27" fillId="0" borderId="0" xfId="0" applyFont="1" applyAlignment="1">
      <alignment horizontal="center" vertical="center"/>
    </xf>
    <xf numFmtId="0" fontId="13" fillId="11" borderId="2" xfId="0" applyFont="1" applyFill="1" applyBorder="1" applyAlignment="1">
      <alignment horizontal="center"/>
    </xf>
    <xf numFmtId="0" fontId="14" fillId="0" borderId="7" xfId="0" applyFont="1" applyBorder="1" applyAlignment="1">
      <alignment horizontal="center"/>
    </xf>
    <xf numFmtId="0" fontId="13" fillId="0" borderId="0" xfId="0" applyFont="1" applyAlignment="1">
      <alignment horizontal="center"/>
    </xf>
    <xf numFmtId="0" fontId="10" fillId="0" borderId="11" xfId="0" applyFont="1" applyBorder="1"/>
    <xf numFmtId="0" fontId="22" fillId="0" borderId="0" xfId="0" applyFont="1" applyAlignment="1">
      <alignment vertical="top" wrapText="1"/>
    </xf>
    <xf numFmtId="0" fontId="13" fillId="0" borderId="4" xfId="0" applyFont="1" applyBorder="1"/>
    <xf numFmtId="0" fontId="26" fillId="11" borderId="2" xfId="0" applyFont="1" applyFill="1" applyBorder="1" applyProtection="1">
      <protection locked="0" hidden="1"/>
    </xf>
    <xf numFmtId="0" fontId="26" fillId="0" borderId="0" xfId="0" applyFont="1" applyProtection="1">
      <protection locked="0" hidden="1"/>
    </xf>
    <xf numFmtId="0" fontId="19" fillId="0" borderId="7" xfId="0" applyFont="1" applyBorder="1" applyProtection="1">
      <protection locked="0" hidden="1"/>
    </xf>
    <xf numFmtId="0" fontId="26" fillId="0" borderId="7" xfId="0" applyFont="1" applyBorder="1" applyProtection="1">
      <protection locked="0" hidden="1"/>
    </xf>
    <xf numFmtId="0" fontId="27" fillId="0" borderId="0" xfId="0" applyFont="1" applyAlignment="1" applyProtection="1">
      <alignment horizontal="center"/>
      <protection locked="0" hidden="1"/>
    </xf>
    <xf numFmtId="0" fontId="13" fillId="11" borderId="0" xfId="0" applyFont="1" applyFill="1" applyProtection="1">
      <protection hidden="1"/>
    </xf>
    <xf numFmtId="0" fontId="13" fillId="11" borderId="0" xfId="0" applyFont="1" applyFill="1" applyAlignment="1" applyProtection="1">
      <alignment horizontal="center"/>
      <protection hidden="1"/>
    </xf>
    <xf numFmtId="0" fontId="26" fillId="11" borderId="0" xfId="0" applyFont="1" applyFill="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0" fontId="27" fillId="0" borderId="0" xfId="0" applyFont="1" applyAlignment="1" applyProtection="1">
      <alignment horizontal="center"/>
      <protection hidden="1"/>
    </xf>
    <xf numFmtId="0" fontId="13" fillId="11" borderId="1" xfId="0" applyFont="1" applyFill="1" applyBorder="1" applyProtection="1">
      <protection hidden="1"/>
    </xf>
    <xf numFmtId="0" fontId="13" fillId="11" borderId="2" xfId="0" applyFont="1" applyFill="1" applyBorder="1" applyAlignment="1" applyProtection="1">
      <alignment horizontal="center"/>
      <protection hidden="1"/>
    </xf>
    <xf numFmtId="0" fontId="13" fillId="11" borderId="2" xfId="0" applyFont="1" applyFill="1" applyBorder="1" applyProtection="1">
      <protection hidden="1"/>
    </xf>
    <xf numFmtId="0" fontId="26" fillId="11" borderId="2" xfId="0" applyFont="1" applyFill="1" applyBorder="1" applyProtection="1">
      <protection hidden="1"/>
    </xf>
    <xf numFmtId="14" fontId="26" fillId="11" borderId="2" xfId="0" applyNumberFormat="1" applyFont="1" applyFill="1" applyBorder="1" applyProtection="1">
      <protection hidden="1"/>
    </xf>
    <xf numFmtId="0" fontId="13" fillId="11" borderId="3" xfId="0" applyFont="1" applyFill="1" applyBorder="1" applyProtection="1">
      <protection hidden="1"/>
    </xf>
    <xf numFmtId="0" fontId="16" fillId="11" borderId="4" xfId="0" applyFont="1" applyFill="1" applyBorder="1" applyAlignment="1" applyProtection="1">
      <alignment vertical="center"/>
      <protection hidden="1"/>
    </xf>
    <xf numFmtId="0" fontId="17" fillId="10" borderId="0" xfId="0" applyFont="1" applyFill="1" applyAlignment="1" applyProtection="1">
      <alignment horizontal="center" vertical="center"/>
      <protection hidden="1"/>
    </xf>
    <xf numFmtId="14" fontId="12" fillId="10" borderId="0" xfId="0" applyNumberFormat="1" applyFont="1" applyFill="1" applyAlignment="1" applyProtection="1">
      <alignment horizontal="left" vertical="center"/>
      <protection hidden="1"/>
    </xf>
    <xf numFmtId="0" fontId="26" fillId="10" borderId="0" xfId="0" applyFont="1" applyFill="1" applyAlignment="1" applyProtection="1">
      <alignment vertical="center"/>
      <protection hidden="1"/>
    </xf>
    <xf numFmtId="0" fontId="18" fillId="11" borderId="5" xfId="0" applyFont="1" applyFill="1" applyBorder="1" applyAlignment="1" applyProtection="1">
      <alignment horizontal="left" vertical="center"/>
      <protection hidden="1"/>
    </xf>
    <xf numFmtId="0" fontId="16" fillId="0" borderId="0" xfId="0" applyFont="1" applyAlignment="1" applyProtection="1">
      <alignment vertical="center"/>
      <protection hidden="1"/>
    </xf>
    <xf numFmtId="0" fontId="13" fillId="11" borderId="4" xfId="0" applyFont="1" applyFill="1" applyBorder="1" applyProtection="1">
      <protection hidden="1"/>
    </xf>
    <xf numFmtId="14" fontId="28" fillId="11" borderId="0" xfId="0" applyNumberFormat="1" applyFont="1" applyFill="1" applyAlignment="1" applyProtection="1">
      <alignment horizontal="left" vertical="center"/>
      <protection hidden="1"/>
    </xf>
    <xf numFmtId="0" fontId="27" fillId="11" borderId="0" xfId="0" applyFont="1" applyFill="1" applyAlignment="1" applyProtection="1">
      <alignment horizontal="left" vertical="center"/>
      <protection hidden="1"/>
    </xf>
    <xf numFmtId="0" fontId="15" fillId="11" borderId="0" xfId="0" applyFont="1" applyFill="1" applyAlignment="1" applyProtection="1">
      <alignment horizontal="left" vertical="center"/>
      <protection hidden="1"/>
    </xf>
    <xf numFmtId="0" fontId="15" fillId="11" borderId="5" xfId="0" applyFont="1" applyFill="1" applyBorder="1" applyAlignment="1" applyProtection="1">
      <alignment horizontal="left" vertical="center"/>
      <protection hidden="1"/>
    </xf>
    <xf numFmtId="0" fontId="13" fillId="11" borderId="4" xfId="0" applyFont="1" applyFill="1" applyBorder="1" applyAlignment="1" applyProtection="1">
      <alignment vertical="center"/>
      <protection hidden="1"/>
    </xf>
    <xf numFmtId="0" fontId="13" fillId="12" borderId="0" xfId="0" applyFont="1" applyFill="1" applyAlignment="1" applyProtection="1">
      <alignment horizontal="center" vertical="center"/>
      <protection hidden="1"/>
    </xf>
    <xf numFmtId="0" fontId="21" fillId="12" borderId="0" xfId="0" applyFont="1" applyFill="1" applyAlignment="1" applyProtection="1">
      <alignment horizontal="left" vertical="center"/>
      <protection hidden="1"/>
    </xf>
    <xf numFmtId="0" fontId="13" fillId="12" borderId="0" xfId="0" applyFont="1" applyFill="1" applyAlignment="1" applyProtection="1">
      <alignment horizontal="left" vertical="center"/>
      <protection hidden="1"/>
    </xf>
    <xf numFmtId="0" fontId="29" fillId="12" borderId="0" xfId="0" applyFont="1" applyFill="1" applyAlignment="1" applyProtection="1">
      <alignment vertical="center"/>
      <protection hidden="1"/>
    </xf>
    <xf numFmtId="0" fontId="26" fillId="12" borderId="0" xfId="0" applyFont="1" applyFill="1" applyAlignment="1" applyProtection="1">
      <alignment vertical="center"/>
      <protection hidden="1"/>
    </xf>
    <xf numFmtId="0" fontId="13" fillId="12" borderId="0" xfId="0" applyFont="1" applyFill="1" applyAlignment="1" applyProtection="1">
      <alignment vertical="center"/>
      <protection hidden="1"/>
    </xf>
    <xf numFmtId="0" fontId="13" fillId="11" borderId="5" xfId="0" applyFont="1" applyFill="1" applyBorder="1" applyAlignment="1" applyProtection="1">
      <alignment vertical="center"/>
      <protection hidden="1"/>
    </xf>
    <xf numFmtId="0" fontId="13" fillId="0" borderId="0" xfId="0" applyFont="1" applyAlignment="1" applyProtection="1">
      <alignment vertical="center"/>
      <protection hidden="1"/>
    </xf>
    <xf numFmtId="0" fontId="14" fillId="0" borderId="0" xfId="0" applyFont="1" applyAlignment="1" applyProtection="1">
      <alignment horizontal="center"/>
      <protection hidden="1"/>
    </xf>
    <xf numFmtId="0" fontId="14" fillId="0" borderId="0" xfId="0" applyFont="1" applyProtection="1">
      <protection hidden="1"/>
    </xf>
    <xf numFmtId="0" fontId="30" fillId="0" borderId="0" xfId="0" applyFont="1" applyAlignment="1" applyProtection="1">
      <alignment vertical="center"/>
      <protection hidden="1"/>
    </xf>
    <xf numFmtId="14" fontId="19" fillId="0" borderId="0" xfId="0" applyNumberFormat="1" applyFont="1" applyProtection="1">
      <protection hidden="1"/>
    </xf>
    <xf numFmtId="0" fontId="26" fillId="0" borderId="0" xfId="0" applyFont="1" applyProtection="1">
      <protection hidden="1"/>
    </xf>
    <xf numFmtId="0" fontId="13" fillId="11" borderId="5" xfId="0" applyFont="1" applyFill="1" applyBorder="1" applyProtection="1">
      <protection hidden="1"/>
    </xf>
    <xf numFmtId="0" fontId="30" fillId="17" borderId="0" xfId="0" applyFont="1" applyFill="1" applyAlignment="1" applyProtection="1">
      <alignment vertical="center"/>
      <protection hidden="1"/>
    </xf>
    <xf numFmtId="14" fontId="19" fillId="17" borderId="0" xfId="0" applyNumberFormat="1" applyFont="1" applyFill="1" applyProtection="1">
      <protection hidden="1"/>
    </xf>
    <xf numFmtId="0" fontId="26" fillId="17" borderId="0" xfId="0" applyFont="1" applyFill="1" applyProtection="1">
      <protection hidden="1"/>
    </xf>
    <xf numFmtId="0" fontId="13" fillId="17" borderId="0" xfId="0" applyFont="1" applyFill="1" applyProtection="1">
      <protection hidden="1"/>
    </xf>
    <xf numFmtId="0" fontId="31" fillId="0" borderId="0" xfId="0" applyFont="1" applyAlignment="1" applyProtection="1">
      <alignment vertical="center" wrapText="1"/>
      <protection hidden="1"/>
    </xf>
    <xf numFmtId="0" fontId="26" fillId="0" borderId="0" xfId="0" applyFont="1" applyAlignment="1" applyProtection="1">
      <alignment horizontal="center" vertical="center" wrapText="1"/>
      <protection hidden="1"/>
    </xf>
    <xf numFmtId="0" fontId="22" fillId="0" borderId="0" xfId="0" applyFont="1" applyAlignment="1" applyProtection="1">
      <alignment horizontal="left" vertical="center" wrapText="1"/>
      <protection hidden="1"/>
    </xf>
    <xf numFmtId="0" fontId="26" fillId="0" borderId="15" xfId="0" applyFont="1" applyBorder="1" applyAlignment="1" applyProtection="1">
      <alignment horizontal="center" vertical="center" wrapText="1"/>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center"/>
      <protection hidden="1"/>
    </xf>
    <xf numFmtId="0" fontId="32" fillId="0" borderId="0" xfId="0" applyFont="1" applyAlignment="1" applyProtection="1">
      <alignment horizontal="left" vertical="top" wrapText="1"/>
      <protection hidden="1"/>
    </xf>
    <xf numFmtId="0" fontId="32" fillId="11" borderId="18" xfId="0" applyFont="1" applyFill="1" applyBorder="1" applyAlignment="1" applyProtection="1">
      <alignment horizontal="left" vertical="center" wrapText="1"/>
      <protection hidden="1"/>
    </xf>
    <xf numFmtId="0" fontId="13" fillId="11" borderId="6" xfId="0" applyFont="1" applyFill="1" applyBorder="1" applyProtection="1">
      <protection hidden="1"/>
    </xf>
    <xf numFmtId="0" fontId="14" fillId="0" borderId="7" xfId="0" applyFont="1" applyBorder="1" applyAlignment="1" applyProtection="1">
      <alignment horizontal="center"/>
      <protection hidden="1"/>
    </xf>
    <xf numFmtId="0" fontId="14" fillId="0" borderId="7" xfId="0" applyFont="1" applyBorder="1" applyProtection="1">
      <protection hidden="1"/>
    </xf>
    <xf numFmtId="0" fontId="30" fillId="0" borderId="7" xfId="0" applyFont="1" applyBorder="1" applyAlignment="1" applyProtection="1">
      <alignment vertical="center"/>
      <protection hidden="1"/>
    </xf>
    <xf numFmtId="14" fontId="19" fillId="0" borderId="7" xfId="0" applyNumberFormat="1" applyFont="1" applyBorder="1" applyProtection="1">
      <protection hidden="1"/>
    </xf>
    <xf numFmtId="0" fontId="26" fillId="0" borderId="7" xfId="0" applyFont="1" applyBorder="1" applyProtection="1">
      <protection hidden="1"/>
    </xf>
    <xf numFmtId="0" fontId="13" fillId="0" borderId="7" xfId="0" applyFont="1" applyBorder="1" applyProtection="1">
      <protection hidden="1"/>
    </xf>
    <xf numFmtId="0" fontId="13" fillId="11" borderId="8" xfId="0" applyFont="1" applyFill="1" applyBorder="1" applyProtection="1">
      <protection hidden="1"/>
    </xf>
    <xf numFmtId="0" fontId="32" fillId="16" borderId="18" xfId="0" applyFont="1" applyFill="1" applyBorder="1" applyAlignment="1" applyProtection="1">
      <alignment vertical="center" wrapText="1"/>
      <protection hidden="1"/>
    </xf>
    <xf numFmtId="0" fontId="32" fillId="11" borderId="0" xfId="0" applyFont="1" applyFill="1" applyAlignment="1" applyProtection="1">
      <alignment horizontal="left" vertical="center" wrapText="1"/>
      <protection hidden="1"/>
    </xf>
    <xf numFmtId="164" fontId="32" fillId="11" borderId="0" xfId="0" applyNumberFormat="1" applyFont="1" applyFill="1" applyAlignment="1" applyProtection="1">
      <alignment horizontal="center" vertical="center" wrapText="1"/>
      <protection hidden="1"/>
    </xf>
    <xf numFmtId="0" fontId="13" fillId="0" borderId="4" xfId="0" applyFont="1" applyBorder="1" applyProtection="1">
      <protection hidden="1"/>
    </xf>
    <xf numFmtId="0" fontId="31" fillId="0" borderId="14" xfId="0" applyFont="1" applyBorder="1" applyAlignment="1" applyProtection="1">
      <alignment vertical="center" wrapText="1"/>
      <protection hidden="1"/>
    </xf>
    <xf numFmtId="0" fontId="25" fillId="10" borderId="13" xfId="0" applyFont="1" applyFill="1" applyBorder="1" applyAlignment="1" applyProtection="1">
      <alignment horizontal="right" vertical="center" wrapText="1"/>
      <protection hidden="1"/>
    </xf>
    <xf numFmtId="0" fontId="26" fillId="11" borderId="4" xfId="0" applyFont="1" applyFill="1" applyBorder="1" applyAlignment="1">
      <alignment vertical="center"/>
    </xf>
    <xf numFmtId="0" fontId="25" fillId="11" borderId="5" xfId="0" applyFont="1" applyFill="1" applyBorder="1" applyAlignment="1">
      <alignment horizontal="center" vertical="center"/>
    </xf>
    <xf numFmtId="0" fontId="26"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13" fillId="0" borderId="3" xfId="0" applyFont="1" applyBorder="1"/>
    <xf numFmtId="0" fontId="13" fillId="0" borderId="5" xfId="0" applyFont="1" applyBorder="1"/>
    <xf numFmtId="0" fontId="13" fillId="0" borderId="8" xfId="0" applyFont="1" applyBorder="1"/>
    <xf numFmtId="0" fontId="13" fillId="0" borderId="1" xfId="0" applyFont="1" applyBorder="1"/>
    <xf numFmtId="0" fontId="13" fillId="0" borderId="2" xfId="0" applyFont="1" applyBorder="1" applyAlignment="1">
      <alignment horizontal="center"/>
    </xf>
    <xf numFmtId="0" fontId="13" fillId="0" borderId="2" xfId="0" applyFont="1" applyBorder="1"/>
    <xf numFmtId="0" fontId="27" fillId="0" borderId="2" xfId="0" applyFont="1" applyBorder="1" applyAlignment="1">
      <alignment horizontal="center"/>
    </xf>
    <xf numFmtId="0" fontId="13" fillId="0" borderId="6" xfId="0" applyFont="1" applyBorder="1"/>
    <xf numFmtId="0" fontId="13" fillId="0" borderId="7" xfId="0" applyFont="1" applyBorder="1" applyAlignment="1">
      <alignment horizontal="center"/>
    </xf>
    <xf numFmtId="0" fontId="27" fillId="0" borderId="7" xfId="0" applyFont="1" applyBorder="1" applyAlignment="1">
      <alignment horizontal="center"/>
    </xf>
    <xf numFmtId="0" fontId="22" fillId="17" borderId="0" xfId="0" applyFont="1" applyFill="1" applyAlignment="1">
      <alignment vertical="center" wrapText="1"/>
    </xf>
    <xf numFmtId="0" fontId="13" fillId="0" borderId="5" xfId="0" applyFont="1" applyBorder="1" applyAlignment="1">
      <alignment vertical="center"/>
    </xf>
    <xf numFmtId="0" fontId="13" fillId="0" borderId="5" xfId="0" applyFont="1" applyBorder="1" applyProtection="1">
      <protection hidden="1"/>
    </xf>
    <xf numFmtId="0" fontId="22" fillId="0" borderId="0" xfId="0" applyFont="1" applyAlignment="1">
      <alignment vertical="center"/>
    </xf>
    <xf numFmtId="0" fontId="13" fillId="11" borderId="0" xfId="0" applyFont="1" applyFill="1" applyAlignment="1">
      <alignment vertical="center"/>
    </xf>
    <xf numFmtId="0" fontId="22" fillId="0" borderId="0" xfId="0" applyFont="1" applyAlignment="1">
      <alignment horizontal="left" vertical="top" wrapText="1"/>
    </xf>
    <xf numFmtId="0" fontId="13" fillId="0" borderId="25" xfId="0" applyFont="1" applyBorder="1"/>
    <xf numFmtId="0" fontId="22" fillId="0" borderId="0" xfId="0" applyFont="1" applyAlignment="1" applyProtection="1">
      <alignment horizontal="center" vertical="top" wrapText="1"/>
      <protection hidden="1"/>
    </xf>
    <xf numFmtId="0" fontId="43" fillId="0" borderId="0" xfId="0" applyFont="1"/>
    <xf numFmtId="0" fontId="16" fillId="11" borderId="0" xfId="0" applyFont="1" applyFill="1" applyAlignment="1" applyProtection="1">
      <alignment vertical="center"/>
      <protection hidden="1"/>
    </xf>
    <xf numFmtId="0" fontId="13" fillId="11" borderId="0" xfId="0" applyFont="1" applyFill="1" applyAlignment="1" applyProtection="1">
      <alignment vertical="center"/>
      <protection hidden="1"/>
    </xf>
    <xf numFmtId="0" fontId="20" fillId="0" borderId="0" xfId="0" applyFont="1" applyAlignment="1">
      <alignment horizontal="center" vertical="top"/>
    </xf>
    <xf numFmtId="0" fontId="13" fillId="11" borderId="7" xfId="0" applyFont="1" applyFill="1" applyBorder="1" applyProtection="1">
      <protection hidden="1"/>
    </xf>
    <xf numFmtId="0" fontId="16" fillId="0" borderId="5" xfId="0" applyFont="1" applyBorder="1" applyAlignment="1">
      <alignment vertical="center"/>
    </xf>
    <xf numFmtId="0" fontId="48" fillId="11" borderId="2" xfId="0" applyFont="1" applyFill="1" applyBorder="1" applyProtection="1">
      <protection locked="0" hidden="1"/>
    </xf>
    <xf numFmtId="14" fontId="48" fillId="11" borderId="2" xfId="0" applyNumberFormat="1" applyFont="1" applyFill="1" applyBorder="1" applyProtection="1">
      <protection locked="0" hidden="1"/>
    </xf>
    <xf numFmtId="0" fontId="52" fillId="0" borderId="7" xfId="0" applyFont="1" applyBorder="1" applyAlignment="1" applyProtection="1">
      <alignment vertical="center"/>
      <protection locked="0" hidden="1"/>
    </xf>
    <xf numFmtId="14" fontId="45" fillId="0" borderId="7" xfId="0" applyNumberFormat="1" applyFont="1" applyBorder="1" applyProtection="1">
      <protection locked="0" hidden="1"/>
    </xf>
    <xf numFmtId="0" fontId="53" fillId="0" borderId="0" xfId="0" applyFont="1" applyAlignment="1" applyProtection="1">
      <alignment horizontal="center" vertical="center"/>
      <protection locked="0" hidden="1"/>
    </xf>
    <xf numFmtId="0" fontId="53" fillId="0" borderId="0" xfId="0" applyFont="1" applyAlignment="1" applyProtection="1">
      <alignment horizontal="center"/>
      <protection locked="0" hidden="1"/>
    </xf>
    <xf numFmtId="0" fontId="19" fillId="0" borderId="32" xfId="0" applyFont="1" applyBorder="1" applyAlignment="1" applyProtection="1">
      <alignment horizontal="center" vertical="center" wrapText="1"/>
      <protection locked="0"/>
    </xf>
    <xf numFmtId="0" fontId="52" fillId="14" borderId="32" xfId="0" applyFont="1" applyFill="1" applyBorder="1" applyAlignment="1" applyProtection="1">
      <alignment vertical="center"/>
      <protection hidden="1"/>
    </xf>
    <xf numFmtId="14" fontId="45" fillId="14" borderId="32" xfId="0" applyNumberFormat="1" applyFont="1" applyFill="1" applyBorder="1" applyProtection="1">
      <protection hidden="1"/>
    </xf>
    <xf numFmtId="0" fontId="19" fillId="14" borderId="32" xfId="0" applyFont="1" applyFill="1" applyBorder="1" applyProtection="1">
      <protection hidden="1"/>
    </xf>
    <xf numFmtId="0" fontId="26" fillId="14" borderId="32" xfId="0" applyFont="1" applyFill="1" applyBorder="1" applyProtection="1">
      <protection hidden="1"/>
    </xf>
    <xf numFmtId="0" fontId="38" fillId="0" borderId="32" xfId="0" applyFont="1" applyBorder="1" applyAlignment="1" applyProtection="1">
      <alignment horizontal="center" vertical="center"/>
      <protection hidden="1"/>
    </xf>
    <xf numFmtId="0" fontId="37" fillId="0" borderId="32" xfId="0" applyFont="1" applyBorder="1" applyAlignment="1" applyProtection="1">
      <alignment horizontal="center" vertical="center"/>
      <protection hidden="1"/>
    </xf>
    <xf numFmtId="0" fontId="48" fillId="0" borderId="32" xfId="0" applyFont="1" applyBorder="1" applyAlignment="1" applyProtection="1">
      <alignment horizontal="center" vertical="center" wrapText="1"/>
      <protection hidden="1"/>
    </xf>
    <xf numFmtId="0" fontId="38" fillId="14" borderId="32" xfId="0" applyFont="1" applyFill="1" applyBorder="1" applyProtection="1">
      <protection hidden="1"/>
    </xf>
    <xf numFmtId="0" fontId="48" fillId="14" borderId="32" xfId="0" applyFont="1" applyFill="1" applyBorder="1" applyProtection="1">
      <protection hidden="1"/>
    </xf>
    <xf numFmtId="164" fontId="45" fillId="0" borderId="10" xfId="0" applyNumberFormat="1" applyFont="1" applyBorder="1" applyAlignment="1" applyProtection="1">
      <alignment horizontal="center" vertical="center" wrapText="1"/>
      <protection locked="0"/>
    </xf>
    <xf numFmtId="164" fontId="45" fillId="0" borderId="9" xfId="0" applyNumberFormat="1" applyFont="1" applyBorder="1" applyAlignment="1" applyProtection="1">
      <alignment horizontal="center" vertical="center" wrapText="1"/>
      <protection locked="0"/>
    </xf>
    <xf numFmtId="0" fontId="13" fillId="11" borderId="5" xfId="0" applyFont="1" applyFill="1" applyBorder="1" applyAlignment="1">
      <alignment vertical="top"/>
    </xf>
    <xf numFmtId="0" fontId="13" fillId="0" borderId="5" xfId="0" applyFont="1" applyBorder="1" applyAlignment="1">
      <alignment vertical="top"/>
    </xf>
    <xf numFmtId="0" fontId="13" fillId="0" borderId="0" xfId="0" applyFont="1" applyAlignment="1">
      <alignment vertical="top"/>
    </xf>
    <xf numFmtId="0" fontId="40" fillId="20" borderId="26" xfId="1" applyFont="1" applyFill="1" applyBorder="1" applyAlignment="1" applyProtection="1">
      <alignment horizontal="center" vertical="center"/>
      <protection hidden="1"/>
    </xf>
    <xf numFmtId="0" fontId="19" fillId="19"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center" vertical="center"/>
      <protection hidden="1"/>
    </xf>
    <xf numFmtId="0" fontId="19" fillId="18" borderId="32" xfId="0" applyFont="1" applyFill="1" applyBorder="1" applyAlignment="1" applyProtection="1">
      <alignment horizontal="left" vertical="center" wrapText="1"/>
      <protection locked="0"/>
    </xf>
    <xf numFmtId="0" fontId="39" fillId="0" borderId="32" xfId="0" applyFont="1" applyBorder="1" applyAlignment="1" applyProtection="1">
      <alignment horizontal="left" vertical="center" wrapText="1"/>
      <protection hidden="1"/>
    </xf>
    <xf numFmtId="0" fontId="55" fillId="0" borderId="32" xfId="0" applyFont="1" applyBorder="1" applyAlignment="1" applyProtection="1">
      <alignment horizontal="left" vertical="center"/>
      <protection hidden="1"/>
    </xf>
    <xf numFmtId="0" fontId="22" fillId="0" borderId="0" xfId="0" applyFont="1" applyAlignment="1" applyProtection="1">
      <alignment horizontal="center" vertical="center" wrapText="1"/>
      <protection hidden="1"/>
    </xf>
    <xf numFmtId="0" fontId="62" fillId="17" borderId="0" xfId="0" applyFont="1" applyFill="1" applyAlignment="1" applyProtection="1">
      <alignment horizontal="center" vertical="center"/>
      <protection hidden="1"/>
    </xf>
    <xf numFmtId="0" fontId="62" fillId="17" borderId="0" xfId="0" applyFont="1" applyFill="1" applyAlignment="1" applyProtection="1">
      <alignment horizontal="center" vertical="top"/>
      <protection hidden="1"/>
    </xf>
    <xf numFmtId="165" fontId="32" fillId="0" borderId="0" xfId="0" applyNumberFormat="1" applyFont="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2" fontId="32" fillId="0" borderId="0" xfId="0" applyNumberFormat="1" applyFont="1" applyAlignment="1" applyProtection="1">
      <alignment horizontal="center" vertical="center" wrapText="1"/>
      <protection hidden="1"/>
    </xf>
    <xf numFmtId="0" fontId="32" fillId="0" borderId="0" xfId="0" applyFont="1" applyAlignment="1" applyProtection="1">
      <alignment horizontal="right" vertical="center" wrapText="1"/>
      <protection hidden="1"/>
    </xf>
    <xf numFmtId="0" fontId="25" fillId="0" borderId="0" xfId="0" applyFont="1" applyAlignment="1" applyProtection="1">
      <alignment horizontal="right" vertical="center" wrapText="1"/>
      <protection hidden="1"/>
    </xf>
    <xf numFmtId="0" fontId="21" fillId="0" borderId="0" xfId="0" applyFont="1" applyAlignment="1">
      <alignment horizontal="center" vertical="center" wrapText="1"/>
    </xf>
    <xf numFmtId="0" fontId="24" fillId="11" borderId="5" xfId="0" applyFont="1" applyFill="1" applyBorder="1" applyAlignment="1">
      <alignment vertical="center"/>
    </xf>
    <xf numFmtId="0" fontId="22" fillId="0" borderId="0" xfId="0" applyFont="1" applyAlignment="1">
      <alignment horizontal="right" vertical="center"/>
    </xf>
    <xf numFmtId="0" fontId="22" fillId="0" borderId="0" xfId="0" applyFont="1" applyAlignment="1">
      <alignment horizontal="center" vertical="center"/>
    </xf>
    <xf numFmtId="0" fontId="24" fillId="0" borderId="5" xfId="0" applyFont="1" applyBorder="1" applyAlignment="1">
      <alignment vertical="center"/>
    </xf>
    <xf numFmtId="0" fontId="24" fillId="0" borderId="0" xfId="0" applyFont="1" applyAlignment="1">
      <alignment vertical="center"/>
    </xf>
    <xf numFmtId="0" fontId="64" fillId="0" borderId="0" xfId="0" applyFont="1"/>
    <xf numFmtId="0" fontId="65" fillId="0" borderId="0" xfId="0" applyFont="1" applyAlignment="1">
      <alignment vertical="center"/>
    </xf>
    <xf numFmtId="0" fontId="64" fillId="0" borderId="0" xfId="0" applyFont="1" applyAlignment="1">
      <alignment vertical="center"/>
    </xf>
    <xf numFmtId="0" fontId="66" fillId="0" borderId="0" xfId="0" applyFont="1" applyAlignment="1">
      <alignment vertical="top" wrapText="1"/>
    </xf>
    <xf numFmtId="0" fontId="31" fillId="0" borderId="0" xfId="0" applyFont="1" applyAlignment="1">
      <alignment horizontal="left" vertical="center" wrapText="1"/>
    </xf>
    <xf numFmtId="0" fontId="68" fillId="0" borderId="0" xfId="0" applyFont="1" applyAlignment="1">
      <alignment horizontal="left" vertical="center" wrapText="1"/>
    </xf>
    <xf numFmtId="0" fontId="25" fillId="13" borderId="22" xfId="0" applyFont="1" applyFill="1" applyBorder="1" applyAlignment="1" applyProtection="1">
      <alignment horizontal="left" vertical="center"/>
      <protection hidden="1"/>
    </xf>
    <xf numFmtId="0" fontId="22" fillId="0" borderId="0" xfId="0" applyFont="1" applyAlignment="1">
      <alignment horizontal="left" wrapText="1"/>
    </xf>
    <xf numFmtId="0" fontId="69" fillId="11" borderId="39" xfId="0" applyFont="1" applyFill="1" applyBorder="1" applyAlignment="1" applyProtection="1">
      <alignment horizontal="left" vertical="center"/>
      <protection hidden="1"/>
    </xf>
    <xf numFmtId="0" fontId="30" fillId="18" borderId="32" xfId="0" applyFont="1" applyFill="1" applyBorder="1" applyAlignment="1" applyProtection="1">
      <alignment horizontal="center" vertical="center"/>
      <protection locked="0"/>
    </xf>
    <xf numFmtId="0" fontId="19" fillId="18" borderId="32" xfId="0" applyFont="1" applyFill="1" applyBorder="1" applyAlignment="1" applyProtection="1">
      <alignment horizontal="left" vertical="center"/>
      <protection locked="0"/>
    </xf>
    <xf numFmtId="0" fontId="34" fillId="13" borderId="52" xfId="0" applyFont="1" applyFill="1" applyBorder="1" applyAlignment="1" applyProtection="1">
      <alignment horizontal="center"/>
      <protection hidden="1"/>
    </xf>
    <xf numFmtId="0" fontId="48" fillId="10" borderId="0" xfId="0" applyFont="1" applyFill="1" applyAlignment="1" applyProtection="1">
      <alignment vertical="center"/>
      <protection hidden="1"/>
    </xf>
    <xf numFmtId="14" fontId="49" fillId="10" borderId="0" xfId="0" applyNumberFormat="1" applyFont="1" applyFill="1" applyAlignment="1" applyProtection="1">
      <alignment horizontal="left" vertical="center"/>
      <protection hidden="1"/>
    </xf>
    <xf numFmtId="0" fontId="27" fillId="10" borderId="0" xfId="0" applyFont="1" applyFill="1" applyAlignment="1" applyProtection="1">
      <alignment horizontal="left" vertical="center"/>
      <protection hidden="1"/>
    </xf>
    <xf numFmtId="0" fontId="48" fillId="11" borderId="0" xfId="0" applyFont="1" applyFill="1" applyProtection="1">
      <protection hidden="1"/>
    </xf>
    <xf numFmtId="14" fontId="50" fillId="11" borderId="0" xfId="0" applyNumberFormat="1" applyFont="1" applyFill="1" applyAlignment="1" applyProtection="1">
      <alignment horizontal="left" vertical="center"/>
      <protection hidden="1"/>
    </xf>
    <xf numFmtId="0" fontId="51" fillId="12" borderId="0" xfId="0" applyFont="1" applyFill="1" applyAlignment="1" applyProtection="1">
      <alignment vertical="center"/>
      <protection hidden="1"/>
    </xf>
    <xf numFmtId="0" fontId="52" fillId="0" borderId="0" xfId="0" applyFont="1" applyAlignment="1" applyProtection="1">
      <alignment vertical="center"/>
      <protection hidden="1"/>
    </xf>
    <xf numFmtId="14" fontId="45" fillId="0" borderId="0" xfId="0" applyNumberFormat="1" applyFont="1" applyProtection="1">
      <protection hidden="1"/>
    </xf>
    <xf numFmtId="0" fontId="19" fillId="0" borderId="0" xfId="0" applyFont="1" applyProtection="1">
      <protection hidden="1"/>
    </xf>
    <xf numFmtId="0" fontId="34" fillId="21" borderId="31" xfId="0" applyFont="1" applyFill="1" applyBorder="1" applyAlignment="1" applyProtection="1">
      <alignment horizontal="center" vertical="center"/>
      <protection hidden="1"/>
    </xf>
    <xf numFmtId="0" fontId="34" fillId="21" borderId="0" xfId="0" applyFont="1" applyFill="1" applyAlignment="1" applyProtection="1">
      <alignment horizontal="left" vertical="top"/>
      <protection hidden="1"/>
    </xf>
    <xf numFmtId="0" fontId="34" fillId="21" borderId="30" xfId="0" applyFont="1" applyFill="1" applyBorder="1" applyAlignment="1" applyProtection="1">
      <alignment horizontal="center" vertical="center" wrapText="1"/>
      <protection hidden="1"/>
    </xf>
    <xf numFmtId="0" fontId="34" fillId="21" borderId="29" xfId="0" applyFont="1" applyFill="1" applyBorder="1" applyAlignment="1" applyProtection="1">
      <alignment horizontal="center" vertical="center" wrapText="1"/>
      <protection hidden="1"/>
    </xf>
    <xf numFmtId="0" fontId="36" fillId="21" borderId="33" xfId="0" applyFont="1" applyFill="1" applyBorder="1" applyAlignment="1" applyProtection="1">
      <alignment horizontal="center" vertical="center"/>
      <protection hidden="1"/>
    </xf>
    <xf numFmtId="0" fontId="19" fillId="21" borderId="0" xfId="0" applyFont="1" applyFill="1" applyAlignment="1" applyProtection="1">
      <alignment horizontal="center" vertical="center" wrapText="1"/>
      <protection hidden="1"/>
    </xf>
    <xf numFmtId="0" fontId="47" fillId="21" borderId="35" xfId="0" applyFont="1" applyFill="1" applyBorder="1" applyAlignment="1" applyProtection="1">
      <alignment horizontal="center" vertical="center" wrapText="1"/>
      <protection hidden="1"/>
    </xf>
    <xf numFmtId="0" fontId="36" fillId="21" borderId="33" xfId="0" applyFont="1" applyFill="1" applyBorder="1" applyAlignment="1" applyProtection="1">
      <alignment horizontal="center" vertical="center" wrapText="1"/>
      <protection hidden="1"/>
    </xf>
    <xf numFmtId="0" fontId="36" fillId="21" borderId="36" xfId="0" applyFont="1" applyFill="1" applyBorder="1" applyAlignment="1" applyProtection="1">
      <alignment horizontal="center" vertical="center" wrapText="1"/>
      <protection hidden="1"/>
    </xf>
    <xf numFmtId="0" fontId="19" fillId="0" borderId="32" xfId="0" applyFont="1" applyBorder="1" applyAlignment="1" applyProtection="1">
      <alignment horizontal="left" vertical="center" wrapText="1"/>
      <protection hidden="1"/>
    </xf>
    <xf numFmtId="0" fontId="26" fillId="14" borderId="32" xfId="0" applyFont="1" applyFill="1" applyBorder="1" applyAlignment="1" applyProtection="1">
      <alignment horizontal="center" vertical="center"/>
      <protection hidden="1"/>
    </xf>
    <xf numFmtId="164" fontId="48" fillId="14" borderId="32" xfId="0" applyNumberFormat="1" applyFont="1" applyFill="1" applyBorder="1" applyAlignment="1" applyProtection="1">
      <alignment horizontal="center" vertical="center"/>
      <protection hidden="1"/>
    </xf>
    <xf numFmtId="0" fontId="45" fillId="0" borderId="32" xfId="0" applyFont="1" applyBorder="1" applyAlignment="1" applyProtection="1">
      <alignment horizontal="center" vertical="center"/>
      <protection locked="0"/>
    </xf>
    <xf numFmtId="14" fontId="45" fillId="0" borderId="32" xfId="0" applyNumberFormat="1" applyFont="1" applyBorder="1" applyAlignment="1" applyProtection="1">
      <alignment horizontal="center" vertical="center"/>
      <protection locked="0"/>
    </xf>
    <xf numFmtId="0" fontId="70" fillId="16" borderId="32" xfId="0" applyFont="1" applyFill="1" applyBorder="1" applyProtection="1">
      <protection hidden="1"/>
    </xf>
    <xf numFmtId="0" fontId="70" fillId="14" borderId="32" xfId="0" applyFont="1" applyFill="1" applyBorder="1" applyProtection="1">
      <protection hidden="1"/>
    </xf>
    <xf numFmtId="0" fontId="70" fillId="14" borderId="32" xfId="0" applyFont="1" applyFill="1" applyBorder="1" applyAlignment="1" applyProtection="1">
      <alignment vertical="center"/>
      <protection hidden="1"/>
    </xf>
    <xf numFmtId="0" fontId="55" fillId="14" borderId="32" xfId="0" applyFont="1" applyFill="1" applyBorder="1" applyAlignment="1" applyProtection="1">
      <alignment horizontal="center" vertical="center"/>
      <protection hidden="1"/>
    </xf>
    <xf numFmtId="0" fontId="39" fillId="14" borderId="32" xfId="0" applyFont="1" applyFill="1" applyBorder="1" applyAlignment="1" applyProtection="1">
      <alignment horizontal="left" vertical="center" wrapText="1"/>
      <protection hidden="1"/>
    </xf>
    <xf numFmtId="0" fontId="32" fillId="21" borderId="31" xfId="0" applyFont="1" applyFill="1" applyBorder="1" applyAlignment="1" applyProtection="1">
      <alignment horizontal="center" vertical="center" wrapText="1"/>
      <protection hidden="1"/>
    </xf>
    <xf numFmtId="0" fontId="45" fillId="21" borderId="0" xfId="0" applyFont="1" applyFill="1" applyAlignment="1" applyProtection="1">
      <alignment horizontal="center" vertical="center"/>
      <protection hidden="1"/>
    </xf>
    <xf numFmtId="0" fontId="13" fillId="12" borderId="0" xfId="0" applyFont="1" applyFill="1" applyAlignment="1" applyProtection="1">
      <alignment horizontal="right" vertical="center"/>
      <protection hidden="1"/>
    </xf>
    <xf numFmtId="0" fontId="34" fillId="21" borderId="30" xfId="0" applyFont="1" applyFill="1" applyBorder="1" applyAlignment="1" applyProtection="1">
      <alignment horizontal="center" vertical="center"/>
      <protection hidden="1"/>
    </xf>
    <xf numFmtId="0" fontId="34" fillId="21" borderId="28" xfId="0" applyFont="1" applyFill="1" applyBorder="1" applyAlignment="1" applyProtection="1">
      <alignment horizontal="center" vertical="center"/>
      <protection hidden="1"/>
    </xf>
    <xf numFmtId="0" fontId="55" fillId="0" borderId="37" xfId="0" applyFont="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0" fontId="44" fillId="11" borderId="38" xfId="0" applyFont="1" applyFill="1" applyBorder="1" applyAlignment="1" applyProtection="1">
      <alignment horizontal="left" vertical="center" wrapText="1"/>
      <protection hidden="1"/>
    </xf>
    <xf numFmtId="0" fontId="39" fillId="11" borderId="37" xfId="0" applyFont="1" applyFill="1" applyBorder="1" applyAlignment="1" applyProtection="1">
      <alignment horizontal="left" vertical="center" wrapText="1"/>
      <protection hidden="1"/>
    </xf>
    <xf numFmtId="0" fontId="39" fillId="0" borderId="37" xfId="0" applyFont="1" applyBorder="1" applyAlignment="1" applyProtection="1">
      <alignment horizontal="left" vertical="center" wrapText="1"/>
      <protection hidden="1"/>
    </xf>
    <xf numFmtId="0" fontId="30" fillId="0" borderId="55" xfId="0" applyFont="1" applyBorder="1" applyAlignment="1" applyProtection="1">
      <alignment vertical="center"/>
      <protection hidden="1"/>
    </xf>
    <xf numFmtId="0" fontId="71" fillId="13" borderId="56" xfId="1" applyFont="1" applyFill="1" applyBorder="1" applyAlignment="1">
      <alignment horizontal="center" vertical="center" wrapText="1"/>
    </xf>
    <xf numFmtId="0" fontId="71" fillId="22" borderId="56" xfId="1" applyFont="1" applyFill="1" applyBorder="1" applyAlignment="1">
      <alignment horizontal="center" vertical="center" wrapText="1"/>
    </xf>
    <xf numFmtId="0" fontId="71" fillId="23" borderId="56" xfId="1" applyFont="1" applyFill="1" applyBorder="1" applyAlignment="1">
      <alignment horizontal="center" vertical="center" wrapText="1"/>
    </xf>
    <xf numFmtId="0" fontId="21" fillId="12" borderId="0" xfId="0" applyFont="1" applyFill="1" applyAlignment="1" applyProtection="1">
      <alignment horizontal="right" vertical="center"/>
      <protection hidden="1"/>
    </xf>
    <xf numFmtId="0" fontId="13" fillId="11" borderId="5" xfId="0" applyFont="1" applyFill="1" applyBorder="1" applyAlignment="1">
      <alignment horizontal="left" vertical="top"/>
    </xf>
    <xf numFmtId="0" fontId="13" fillId="0" borderId="5" xfId="0" applyFont="1" applyBorder="1" applyAlignment="1">
      <alignment horizontal="left" vertical="top"/>
    </xf>
    <xf numFmtId="0" fontId="13" fillId="0" borderId="0" xfId="0" applyFont="1" applyAlignment="1">
      <alignment horizontal="left" vertical="top"/>
    </xf>
    <xf numFmtId="0" fontId="22" fillId="0" borderId="0" xfId="0" applyFont="1" applyAlignment="1">
      <alignment horizontal="left" vertical="top"/>
    </xf>
    <xf numFmtId="0" fontId="55" fillId="0" borderId="38" xfId="0" applyFont="1" applyBorder="1" applyAlignment="1" applyProtection="1">
      <alignment horizontal="center" vertical="center"/>
      <protection hidden="1"/>
    </xf>
    <xf numFmtId="0" fontId="30" fillId="0" borderId="32" xfId="0" applyFont="1" applyBorder="1" applyAlignment="1" applyProtection="1">
      <alignment horizontal="left" vertical="center" wrapText="1"/>
      <protection hidden="1"/>
    </xf>
    <xf numFmtId="14" fontId="12" fillId="11" borderId="5" xfId="0" applyNumberFormat="1" applyFont="1" applyFill="1" applyBorder="1" applyAlignment="1" applyProtection="1">
      <alignment vertical="center"/>
      <protection hidden="1"/>
    </xf>
    <xf numFmtId="0" fontId="30" fillId="19" borderId="32" xfId="0" applyFont="1" applyFill="1" applyBorder="1" applyAlignment="1" applyProtection="1">
      <alignment horizontal="left" vertical="center" wrapText="1"/>
      <protection locked="0"/>
    </xf>
    <xf numFmtId="0" fontId="39" fillId="11" borderId="38" xfId="0" applyFont="1" applyFill="1" applyBorder="1" applyAlignment="1" applyProtection="1">
      <alignment horizontal="left" vertical="center" wrapText="1"/>
      <protection hidden="1"/>
    </xf>
    <xf numFmtId="0" fontId="72" fillId="14" borderId="32" xfId="0" applyFont="1" applyFill="1" applyBorder="1" applyAlignment="1" applyProtection="1">
      <alignment horizontal="left" vertical="center"/>
      <protection hidden="1"/>
    </xf>
    <xf numFmtId="14" fontId="48" fillId="14" borderId="32" xfId="0" applyNumberFormat="1" applyFont="1" applyFill="1" applyBorder="1" applyProtection="1">
      <protection hidden="1"/>
    </xf>
    <xf numFmtId="0" fontId="45" fillId="0" borderId="32" xfId="0" applyFont="1" applyBorder="1" applyAlignment="1" applyProtection="1">
      <alignment horizontal="center" vertical="center" wrapText="1"/>
      <protection locked="0"/>
    </xf>
    <xf numFmtId="0" fontId="39" fillId="11" borderId="37" xfId="0" applyFont="1" applyFill="1" applyBorder="1" applyAlignment="1" applyProtection="1">
      <alignment horizontal="left" vertical="center" wrapText="1"/>
      <protection hidden="1"/>
    </xf>
    <xf numFmtId="0" fontId="39" fillId="0" borderId="37" xfId="0" applyFont="1" applyBorder="1" applyAlignment="1" applyProtection="1">
      <alignment horizontal="left" vertical="center" wrapText="1"/>
      <protection hidden="1"/>
    </xf>
    <xf numFmtId="0" fontId="39" fillId="0" borderId="38" xfId="0" applyFont="1" applyBorder="1" applyAlignment="1" applyProtection="1">
      <alignment horizontal="left" vertical="center" wrapText="1"/>
      <protection hidden="1"/>
    </xf>
    <xf numFmtId="0" fontId="44" fillId="11" borderId="37" xfId="0" applyFont="1" applyFill="1" applyBorder="1" applyAlignment="1" applyProtection="1">
      <alignment horizontal="left" vertical="center" wrapText="1"/>
      <protection hidden="1"/>
    </xf>
    <xf numFmtId="0" fontId="44" fillId="11" borderId="38" xfId="0" applyFont="1" applyFill="1" applyBorder="1" applyAlignment="1" applyProtection="1">
      <alignment horizontal="left" vertical="center" wrapText="1"/>
      <protection hidden="1"/>
    </xf>
    <xf numFmtId="0" fontId="34" fillId="21" borderId="31" xfId="0" applyFont="1" applyFill="1" applyBorder="1" applyAlignment="1" applyProtection="1">
      <alignment horizontal="right" vertical="center"/>
      <protection hidden="1"/>
    </xf>
    <xf numFmtId="0" fontId="22" fillId="0" borderId="0" xfId="0" applyFont="1" applyAlignment="1">
      <alignment horizontal="left" wrapText="1"/>
    </xf>
    <xf numFmtId="0" fontId="34" fillId="13" borderId="22" xfId="0" applyFont="1" applyFill="1" applyBorder="1" applyAlignment="1" applyProtection="1">
      <alignment horizontal="center"/>
      <protection hidden="1"/>
    </xf>
    <xf numFmtId="0" fontId="13" fillId="12" borderId="0" xfId="0" applyFont="1" applyFill="1" applyBorder="1" applyAlignment="1" applyProtection="1">
      <alignment horizontal="center" vertical="center"/>
      <protection hidden="1"/>
    </xf>
    <xf numFmtId="0" fontId="21" fillId="12" borderId="0" xfId="0" applyFont="1" applyFill="1" applyBorder="1" applyAlignment="1" applyProtection="1">
      <alignment horizontal="left" vertical="center"/>
      <protection hidden="1"/>
    </xf>
    <xf numFmtId="0" fontId="13" fillId="12" borderId="0" xfId="0" applyFont="1" applyFill="1" applyBorder="1" applyAlignment="1" applyProtection="1">
      <alignment horizontal="left" vertical="center"/>
      <protection hidden="1"/>
    </xf>
    <xf numFmtId="0" fontId="51" fillId="12" borderId="0" xfId="0" applyFont="1" applyFill="1" applyBorder="1" applyAlignment="1" applyProtection="1">
      <alignment vertical="center"/>
      <protection hidden="1"/>
    </xf>
    <xf numFmtId="0" fontId="26" fillId="12" borderId="0" xfId="0" applyFont="1" applyFill="1" applyBorder="1" applyAlignment="1" applyProtection="1">
      <alignment vertical="center"/>
      <protection hidden="1"/>
    </xf>
    <xf numFmtId="0" fontId="29" fillId="12" borderId="0" xfId="0" applyFont="1" applyFill="1" applyBorder="1" applyAlignment="1" applyProtection="1">
      <alignment vertical="center"/>
      <protection hidden="1"/>
    </xf>
    <xf numFmtId="0" fontId="13" fillId="12" borderId="0" xfId="0" applyFont="1" applyFill="1" applyBorder="1" applyAlignment="1" applyProtection="1">
      <alignment vertical="center"/>
      <protection hidden="1"/>
    </xf>
    <xf numFmtId="0" fontId="14" fillId="0" borderId="59" xfId="0" applyFont="1" applyBorder="1" applyAlignment="1" applyProtection="1">
      <alignment horizontal="center"/>
      <protection hidden="1"/>
    </xf>
    <xf numFmtId="0" fontId="14" fillId="0" borderId="59" xfId="0" applyFont="1" applyBorder="1" applyProtection="1">
      <protection hidden="1"/>
    </xf>
    <xf numFmtId="0" fontId="52" fillId="0" borderId="59" xfId="0" applyFont="1" applyBorder="1" applyAlignment="1" applyProtection="1">
      <alignment vertical="center"/>
      <protection hidden="1"/>
    </xf>
    <xf numFmtId="0" fontId="26" fillId="0" borderId="59" xfId="0" applyFont="1" applyBorder="1" applyProtection="1">
      <protection hidden="1"/>
    </xf>
    <xf numFmtId="0" fontId="13" fillId="0" borderId="59" xfId="0" applyFont="1" applyBorder="1" applyProtection="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top" wrapText="1"/>
      <protection hidden="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left" wrapText="1"/>
    </xf>
    <xf numFmtId="0" fontId="22" fillId="0" borderId="0" xfId="0" applyFont="1" applyAlignment="1">
      <alignment horizontal="left" vertical="top" wrapText="1"/>
    </xf>
    <xf numFmtId="0" fontId="22" fillId="0" borderId="0" xfId="0" applyFont="1" applyAlignment="1" applyProtection="1">
      <alignment vertical="top" wrapText="1"/>
      <protection hidden="1"/>
    </xf>
    <xf numFmtId="0" fontId="22" fillId="0" borderId="0" xfId="0" applyFont="1" applyAlignment="1" applyProtection="1">
      <alignment vertical="center" wrapText="1"/>
      <protection hidden="1"/>
    </xf>
    <xf numFmtId="0" fontId="58" fillId="14" borderId="41" xfId="0" applyFont="1" applyFill="1" applyBorder="1" applyAlignment="1" applyProtection="1">
      <alignment horizontal="left" vertical="center" wrapText="1"/>
      <protection hidden="1"/>
    </xf>
    <xf numFmtId="0" fontId="22" fillId="11" borderId="41" xfId="0" applyFont="1" applyFill="1" applyBorder="1" applyAlignment="1" applyProtection="1">
      <alignment horizontal="left" vertical="center" wrapText="1"/>
      <protection hidden="1"/>
    </xf>
    <xf numFmtId="0" fontId="22" fillId="11" borderId="20" xfId="0" applyFont="1" applyFill="1" applyBorder="1" applyAlignment="1" applyProtection="1">
      <alignment horizontal="left" vertical="center" wrapText="1"/>
      <protection hidden="1"/>
    </xf>
    <xf numFmtId="0" fontId="31" fillId="11" borderId="41" xfId="0" applyFont="1" applyFill="1" applyBorder="1" applyAlignment="1" applyProtection="1">
      <alignment horizontal="left" vertical="center" wrapText="1"/>
      <protection hidden="1"/>
    </xf>
    <xf numFmtId="0" fontId="31" fillId="11" borderId="20" xfId="0" applyFont="1" applyFill="1" applyBorder="1" applyAlignment="1" applyProtection="1">
      <alignment horizontal="left" vertical="center" wrapText="1"/>
      <protection hidden="1"/>
    </xf>
    <xf numFmtId="0" fontId="61" fillId="14" borderId="40" xfId="0" applyFont="1" applyFill="1" applyBorder="1" applyAlignment="1" applyProtection="1">
      <alignment vertical="center" wrapText="1"/>
      <protection hidden="1"/>
    </xf>
    <xf numFmtId="0" fontId="60" fillId="18" borderId="40" xfId="0" applyFont="1" applyFill="1" applyBorder="1" applyAlignment="1" applyProtection="1">
      <alignment vertical="center" wrapText="1"/>
      <protection hidden="1"/>
    </xf>
    <xf numFmtId="0" fontId="22" fillId="24" borderId="64" xfId="0" applyFont="1" applyFill="1" applyBorder="1" applyAlignment="1" applyProtection="1">
      <alignment vertical="center"/>
      <protection hidden="1"/>
    </xf>
    <xf numFmtId="0" fontId="22" fillId="24" borderId="66" xfId="0" applyFont="1" applyFill="1" applyBorder="1" applyAlignment="1" applyProtection="1">
      <alignment horizontal="left" vertical="center"/>
      <protection hidden="1"/>
    </xf>
    <xf numFmtId="0" fontId="40" fillId="20" borderId="67" xfId="1" applyFont="1" applyFill="1" applyBorder="1" applyAlignment="1" applyProtection="1">
      <alignment horizontal="center" vertical="center"/>
      <protection hidden="1"/>
    </xf>
    <xf numFmtId="0" fontId="45" fillId="0" borderId="37" xfId="0" applyFont="1" applyBorder="1" applyAlignment="1" applyProtection="1">
      <alignment vertical="center"/>
      <protection locked="0"/>
    </xf>
    <xf numFmtId="14" fontId="45" fillId="0" borderId="37" xfId="0" applyNumberFormat="1" applyFont="1" applyBorder="1" applyAlignment="1" applyProtection="1">
      <alignment vertical="center"/>
      <protection locked="0"/>
    </xf>
    <xf numFmtId="0" fontId="25" fillId="0" borderId="39" xfId="0" applyFont="1" applyBorder="1" applyAlignment="1" applyProtection="1">
      <alignment vertical="center" wrapText="1"/>
      <protection hidden="1"/>
    </xf>
    <xf numFmtId="0" fontId="19" fillId="0" borderId="37" xfId="0" applyFont="1" applyBorder="1" applyAlignment="1" applyProtection="1">
      <alignment wrapText="1"/>
      <protection hidden="1"/>
    </xf>
    <xf numFmtId="0" fontId="30" fillId="0" borderId="37" xfId="0" applyFont="1" applyBorder="1" applyAlignment="1" applyProtection="1">
      <alignment wrapText="1"/>
      <protection hidden="1"/>
    </xf>
    <xf numFmtId="0" fontId="25" fillId="0" borderId="38" xfId="0" applyFont="1" applyBorder="1" applyAlignment="1" applyProtection="1">
      <alignment vertical="center" wrapText="1"/>
      <protection hidden="1"/>
    </xf>
    <xf numFmtId="0" fontId="40" fillId="20" borderId="0" xfId="1" applyFont="1" applyFill="1" applyBorder="1" applyAlignment="1" applyProtection="1">
      <alignment horizontal="center" vertical="center"/>
      <protection hidden="1"/>
    </xf>
    <xf numFmtId="0" fontId="27" fillId="0" borderId="0" xfId="0" applyFont="1" applyBorder="1" applyAlignment="1" applyProtection="1">
      <alignment horizontal="center"/>
      <protection hidden="1"/>
    </xf>
    <xf numFmtId="0" fontId="13" fillId="0" borderId="0" xfId="0" applyFont="1" applyBorder="1" applyProtection="1">
      <protection hidden="1"/>
    </xf>
    <xf numFmtId="0" fontId="15" fillId="11" borderId="0" xfId="0" applyFont="1" applyFill="1" applyBorder="1" applyAlignment="1" applyProtection="1">
      <alignment horizontal="left" vertical="center"/>
      <protection hidden="1"/>
    </xf>
    <xf numFmtId="0" fontId="13" fillId="11" borderId="0" xfId="0" applyFont="1" applyFill="1" applyBorder="1" applyProtection="1">
      <protection hidden="1"/>
    </xf>
    <xf numFmtId="0" fontId="13" fillId="0" borderId="0" xfId="0" applyFont="1" applyBorder="1"/>
    <xf numFmtId="0" fontId="16" fillId="0" borderId="0" xfId="0" applyFont="1" applyBorder="1" applyAlignment="1" applyProtection="1">
      <alignment vertical="center"/>
      <protection hidden="1"/>
    </xf>
    <xf numFmtId="0" fontId="13" fillId="0" borderId="0" xfId="0" applyFont="1" applyBorder="1" applyAlignment="1" applyProtection="1">
      <alignment vertical="center"/>
      <protection hidden="1"/>
    </xf>
    <xf numFmtId="0" fontId="22" fillId="0" borderId="5" xfId="0" applyFont="1" applyBorder="1" applyAlignment="1" applyProtection="1">
      <alignment horizontal="left" vertical="center" wrapText="1"/>
      <protection hidden="1"/>
    </xf>
    <xf numFmtId="0" fontId="16" fillId="0" borderId="0" xfId="0" applyFont="1" applyBorder="1" applyAlignment="1">
      <alignment vertical="center"/>
    </xf>
    <xf numFmtId="0" fontId="13" fillId="0" borderId="0" xfId="0" applyFont="1" applyBorder="1" applyAlignment="1">
      <alignment vertical="center"/>
    </xf>
    <xf numFmtId="0" fontId="13" fillId="11" borderId="0" xfId="0" applyFont="1" applyFill="1" applyBorder="1"/>
    <xf numFmtId="0" fontId="13" fillId="11" borderId="0" xfId="0" applyFont="1" applyFill="1" applyBorder="1" applyAlignment="1">
      <alignment vertical="top"/>
    </xf>
    <xf numFmtId="0" fontId="13" fillId="11" borderId="0" xfId="0" applyFont="1" applyFill="1" applyBorder="1" applyAlignment="1">
      <alignment vertical="center"/>
    </xf>
    <xf numFmtId="0" fontId="17" fillId="10" borderId="0" xfId="0" applyFont="1" applyFill="1" applyBorder="1" applyAlignment="1" applyProtection="1">
      <alignment horizontal="center" vertical="center"/>
      <protection hidden="1"/>
    </xf>
    <xf numFmtId="14" fontId="12" fillId="10" borderId="0" xfId="0" applyNumberFormat="1" applyFont="1" applyFill="1" applyBorder="1" applyAlignment="1" applyProtection="1">
      <alignment horizontal="left" vertical="center"/>
      <protection hidden="1"/>
    </xf>
    <xf numFmtId="0" fontId="26" fillId="10" borderId="0" xfId="0" applyFont="1" applyFill="1" applyBorder="1" applyAlignment="1" applyProtection="1">
      <alignment vertical="center"/>
      <protection hidden="1"/>
    </xf>
    <xf numFmtId="0" fontId="13" fillId="11" borderId="0" xfId="0" applyFont="1" applyFill="1" applyBorder="1" applyAlignment="1" applyProtection="1">
      <alignment horizontal="center"/>
      <protection hidden="1"/>
    </xf>
    <xf numFmtId="0" fontId="26" fillId="11" borderId="0" xfId="0" applyFont="1" applyFill="1" applyBorder="1" applyProtection="1">
      <protection hidden="1"/>
    </xf>
    <xf numFmtId="14" fontId="28" fillId="11" borderId="0" xfId="0" applyNumberFormat="1" applyFont="1" applyFill="1" applyBorder="1" applyAlignment="1" applyProtection="1">
      <alignment horizontal="left" vertical="center"/>
      <protection hidden="1"/>
    </xf>
    <xf numFmtId="0" fontId="27" fillId="11" borderId="0" xfId="0" applyFont="1" applyFill="1" applyBorder="1" applyAlignment="1" applyProtection="1">
      <alignment horizontal="left" vertical="center"/>
      <protection hidden="1"/>
    </xf>
    <xf numFmtId="0" fontId="14" fillId="0" borderId="0" xfId="0" applyFont="1" applyBorder="1" applyAlignment="1" applyProtection="1">
      <alignment horizontal="center"/>
      <protection hidden="1"/>
    </xf>
    <xf numFmtId="0" fontId="14" fillId="0" borderId="0" xfId="0" applyFont="1" applyBorder="1" applyProtection="1">
      <protection hidden="1"/>
    </xf>
    <xf numFmtId="0" fontId="30" fillId="0" borderId="0" xfId="0" applyFont="1" applyBorder="1" applyAlignment="1" applyProtection="1">
      <alignment vertical="center"/>
      <protection hidden="1"/>
    </xf>
    <xf numFmtId="14" fontId="19" fillId="0" borderId="0" xfId="0" applyNumberFormat="1" applyFont="1" applyBorder="1" applyProtection="1">
      <protection hidden="1"/>
    </xf>
    <xf numFmtId="0" fontId="26" fillId="0" borderId="0" xfId="0" applyFont="1" applyBorder="1" applyProtection="1">
      <protection hidden="1"/>
    </xf>
    <xf numFmtId="0" fontId="20" fillId="0" borderId="4" xfId="0" applyFont="1" applyBorder="1" applyAlignment="1">
      <alignment horizontal="center" vertical="top"/>
    </xf>
    <xf numFmtId="0" fontId="22" fillId="17" borderId="0" xfId="0" applyFont="1" applyFill="1" applyBorder="1" applyAlignment="1" applyProtection="1">
      <alignment vertical="center" wrapText="1"/>
      <protection hidden="1"/>
    </xf>
    <xf numFmtId="0" fontId="22" fillId="0" borderId="4" xfId="0" applyFont="1" applyBorder="1" applyAlignment="1">
      <alignment horizontal="left" vertical="top" wrapText="1"/>
    </xf>
    <xf numFmtId="0" fontId="22"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wrapText="1"/>
      <protection hidden="1"/>
    </xf>
    <xf numFmtId="0" fontId="22" fillId="0" borderId="0" xfId="0" applyFont="1" applyBorder="1" applyAlignment="1" applyProtection="1">
      <alignment horizontal="left" vertical="top" wrapText="1"/>
      <protection hidden="1"/>
    </xf>
    <xf numFmtId="0" fontId="31" fillId="0" borderId="0" xfId="0" applyFont="1" applyBorder="1" applyAlignment="1" applyProtection="1">
      <alignment horizontal="left" vertical="top" wrapText="1"/>
      <protection hidden="1"/>
    </xf>
    <xf numFmtId="0" fontId="22" fillId="0" borderId="4" xfId="0" applyFont="1" applyBorder="1" applyAlignment="1">
      <alignment horizontal="left" vertical="center" wrapText="1"/>
    </xf>
    <xf numFmtId="0" fontId="22" fillId="0" borderId="0" xfId="0" applyFont="1" applyBorder="1" applyAlignment="1" applyProtection="1">
      <alignment vertical="center" wrapText="1"/>
      <protection hidden="1"/>
    </xf>
    <xf numFmtId="0" fontId="57" fillId="0" borderId="0" xfId="0" applyFont="1" applyBorder="1" applyAlignment="1" applyProtection="1">
      <alignment horizontal="left" vertical="center" wrapText="1"/>
      <protection hidden="1"/>
    </xf>
    <xf numFmtId="0" fontId="22" fillId="0" borderId="0" xfId="0" applyFont="1" applyBorder="1" applyAlignment="1" applyProtection="1">
      <alignment horizontal="left" vertical="center"/>
      <protection hidden="1"/>
    </xf>
    <xf numFmtId="0" fontId="22" fillId="24" borderId="0" xfId="0" applyFont="1" applyFill="1" applyBorder="1" applyAlignment="1" applyProtection="1">
      <alignment vertical="center"/>
      <protection hidden="1"/>
    </xf>
    <xf numFmtId="0" fontId="22" fillId="24" borderId="0" xfId="0" applyFont="1" applyFill="1" applyBorder="1" applyAlignment="1" applyProtection="1">
      <alignment horizontal="left" vertical="center"/>
      <protection hidden="1"/>
    </xf>
    <xf numFmtId="0" fontId="13" fillId="0" borderId="0" xfId="0" applyFont="1" applyBorder="1" applyAlignment="1" applyProtection="1">
      <alignment horizontal="center"/>
      <protection hidden="1"/>
    </xf>
    <xf numFmtId="0" fontId="22" fillId="0" borderId="0" xfId="0" applyFont="1" applyAlignment="1">
      <alignment horizontal="left" vertical="center" wrapText="1"/>
    </xf>
    <xf numFmtId="0" fontId="22" fillId="0" borderId="0" xfId="0" applyFont="1" applyAlignment="1">
      <alignment horizontal="left" vertical="top" wrapText="1"/>
    </xf>
    <xf numFmtId="0" fontId="22" fillId="0" borderId="0" xfId="0" applyFont="1" applyAlignment="1">
      <alignment horizontal="left" vertical="center" wrapText="1"/>
    </xf>
    <xf numFmtId="0" fontId="22" fillId="0" borderId="0" xfId="0" applyFont="1" applyBorder="1" applyAlignment="1" applyProtection="1">
      <alignment horizontal="left" vertical="top" wrapText="1"/>
      <protection hidden="1"/>
    </xf>
    <xf numFmtId="0" fontId="22" fillId="0" borderId="0" xfId="0" applyFont="1" applyBorder="1" applyAlignment="1" applyProtection="1">
      <alignment horizontal="left" vertical="center" wrapText="1"/>
      <protection hidden="1"/>
    </xf>
    <xf numFmtId="0" fontId="0" fillId="0" borderId="0" xfId="0" applyAlignment="1">
      <alignment wrapText="1"/>
    </xf>
    <xf numFmtId="0" fontId="16" fillId="0" borderId="3" xfId="0" applyFont="1" applyBorder="1" applyAlignment="1">
      <alignment vertical="center"/>
    </xf>
    <xf numFmtId="0" fontId="80" fillId="13" borderId="50" xfId="0" applyFont="1" applyFill="1" applyBorder="1" applyAlignment="1" applyProtection="1">
      <alignment horizontal="center"/>
      <protection hidden="1"/>
    </xf>
    <xf numFmtId="0" fontId="81" fillId="25" borderId="73" xfId="0" applyFont="1" applyFill="1" applyBorder="1" applyAlignment="1">
      <alignment horizontal="center" vertical="center"/>
    </xf>
    <xf numFmtId="0" fontId="81" fillId="25" borderId="74" xfId="0" applyFont="1" applyFill="1" applyBorder="1" applyAlignment="1">
      <alignment horizontal="center" vertical="center"/>
    </xf>
    <xf numFmtId="0" fontId="81" fillId="25" borderId="75" xfId="0" applyFont="1" applyFill="1" applyBorder="1" applyAlignment="1">
      <alignment horizontal="center" vertical="center"/>
    </xf>
    <xf numFmtId="0" fontId="81" fillId="25" borderId="0" xfId="0" applyFont="1" applyFill="1" applyAlignment="1">
      <alignment horizontal="center" vertical="center"/>
    </xf>
    <xf numFmtId="0" fontId="32" fillId="21" borderId="79" xfId="0" applyFont="1" applyFill="1" applyBorder="1" applyAlignment="1" applyProtection="1">
      <alignment horizontal="center" vertical="center" wrapText="1"/>
      <protection hidden="1"/>
    </xf>
    <xf numFmtId="0" fontId="32" fillId="21" borderId="34" xfId="0" applyFont="1" applyFill="1" applyBorder="1" applyAlignment="1" applyProtection="1">
      <alignment horizontal="center" vertical="center" wrapText="1"/>
      <protection hidden="1"/>
    </xf>
    <xf numFmtId="14" fontId="48" fillId="14" borderId="80" xfId="0" applyNumberFormat="1" applyFont="1" applyFill="1" applyBorder="1" applyProtection="1">
      <protection hidden="1"/>
    </xf>
    <xf numFmtId="164" fontId="45" fillId="0" borderId="81" xfId="0" applyNumberFormat="1" applyFont="1" applyBorder="1" applyAlignment="1" applyProtection="1">
      <alignment horizontal="center" vertical="center" wrapText="1"/>
      <protection locked="0"/>
    </xf>
    <xf numFmtId="0" fontId="45" fillId="0" borderId="80" xfId="0" applyFont="1" applyBorder="1" applyAlignment="1" applyProtection="1">
      <alignment horizontal="center" vertical="center" wrapText="1"/>
      <protection locked="0"/>
    </xf>
    <xf numFmtId="164" fontId="45" fillId="0" borderId="82" xfId="0" applyNumberFormat="1" applyFont="1" applyBorder="1" applyAlignment="1" applyProtection="1">
      <alignment horizontal="center" vertical="center" wrapText="1"/>
      <protection locked="0"/>
    </xf>
    <xf numFmtId="0" fontId="34" fillId="13" borderId="54" xfId="0" applyFont="1" applyFill="1" applyBorder="1" applyAlignment="1" applyProtection="1">
      <alignment horizontal="center" vertical="center"/>
      <protection hidden="1"/>
    </xf>
    <xf numFmtId="0" fontId="58" fillId="14" borderId="41" xfId="0" applyFont="1" applyFill="1" applyBorder="1" applyAlignment="1">
      <alignment horizontal="left" vertical="center" wrapText="1"/>
    </xf>
    <xf numFmtId="0" fontId="31" fillId="11" borderId="41" xfId="0" applyFont="1" applyFill="1" applyBorder="1" applyAlignment="1">
      <alignment horizontal="left" vertical="center" wrapText="1"/>
    </xf>
    <xf numFmtId="0" fontId="31" fillId="11" borderId="20" xfId="0" applyFont="1" applyFill="1" applyBorder="1" applyAlignment="1">
      <alignment horizontal="left" vertical="center" wrapText="1"/>
    </xf>
    <xf numFmtId="0" fontId="40" fillId="20" borderId="17" xfId="1" applyFont="1" applyFill="1" applyBorder="1" applyAlignment="1" applyProtection="1">
      <alignment horizontal="center"/>
      <protection hidden="1"/>
    </xf>
    <xf numFmtId="0" fontId="40" fillId="20" borderId="27" xfId="1" applyFont="1" applyFill="1" applyBorder="1" applyAlignment="1" applyProtection="1">
      <alignment horizontal="center"/>
      <protection hidden="1"/>
    </xf>
    <xf numFmtId="0" fontId="41" fillId="17" borderId="0" xfId="0" applyFont="1" applyFill="1" applyAlignment="1" applyProtection="1">
      <alignment horizontal="right" vertical="center"/>
      <protection hidden="1"/>
    </xf>
    <xf numFmtId="14" fontId="12" fillId="10" borderId="0" xfId="0" applyNumberFormat="1" applyFont="1" applyFill="1" applyAlignment="1" applyProtection="1">
      <alignment horizontal="right" vertical="center"/>
      <protection hidden="1"/>
    </xf>
    <xf numFmtId="0" fontId="22" fillId="17" borderId="0" xfId="0" applyFont="1" applyFill="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0" fontId="32" fillId="16" borderId="12" xfId="0" applyFont="1" applyFill="1" applyBorder="1" applyAlignment="1" applyProtection="1">
      <alignment horizontal="left" vertical="center" wrapText="1"/>
      <protection hidden="1"/>
    </xf>
    <xf numFmtId="0" fontId="32" fillId="16" borderId="13" xfId="0" applyFont="1" applyFill="1" applyBorder="1" applyAlignment="1" applyProtection="1">
      <alignment horizontal="left" vertical="center" wrapText="1"/>
      <protection hidden="1"/>
    </xf>
    <xf numFmtId="0" fontId="32" fillId="16" borderId="14" xfId="0" applyFont="1" applyFill="1" applyBorder="1" applyAlignment="1" applyProtection="1">
      <alignment horizontal="left" vertical="center" wrapText="1"/>
      <protection hidden="1"/>
    </xf>
    <xf numFmtId="0" fontId="32" fillId="11" borderId="12" xfId="0" applyFont="1" applyFill="1" applyBorder="1" applyAlignment="1" applyProtection="1">
      <alignment horizontal="left" vertical="center" wrapText="1"/>
      <protection hidden="1"/>
    </xf>
    <xf numFmtId="0" fontId="32" fillId="11" borderId="13" xfId="0" applyFont="1" applyFill="1" applyBorder="1" applyAlignment="1" applyProtection="1">
      <alignment horizontal="left" vertical="center" wrapText="1"/>
      <protection hidden="1"/>
    </xf>
    <xf numFmtId="0" fontId="32" fillId="11" borderId="14" xfId="0" applyFont="1" applyFill="1" applyBorder="1" applyAlignment="1" applyProtection="1">
      <alignment horizontal="left" vertical="center" wrapText="1"/>
      <protection hidden="1"/>
    </xf>
    <xf numFmtId="0" fontId="22" fillId="0" borderId="12" xfId="0" applyFont="1" applyBorder="1" applyAlignment="1" applyProtection="1">
      <alignment horizontal="right" vertical="center" wrapText="1"/>
      <protection locked="0"/>
    </xf>
    <xf numFmtId="0" fontId="22" fillId="0" borderId="13" xfId="0" applyFont="1" applyBorder="1" applyAlignment="1" applyProtection="1">
      <alignment horizontal="right" vertical="center" wrapText="1"/>
      <protection locked="0"/>
    </xf>
    <xf numFmtId="0" fontId="32" fillId="0" borderId="0" xfId="0" applyFont="1" applyAlignment="1" applyProtection="1">
      <alignment horizontal="left" vertical="top" wrapText="1"/>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center" wrapText="1"/>
      <protection hidden="1"/>
    </xf>
    <xf numFmtId="0" fontId="22" fillId="0" borderId="16" xfId="0" applyFont="1" applyBorder="1" applyAlignment="1" applyProtection="1">
      <alignment horizontal="left" vertical="center" wrapText="1"/>
      <protection hidden="1"/>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32" fillId="11" borderId="12" xfId="0" applyFont="1" applyFill="1" applyBorder="1" applyAlignment="1" applyProtection="1">
      <alignment horizontal="left" vertical="center" wrapText="1"/>
      <protection locked="0"/>
    </xf>
    <xf numFmtId="0" fontId="32" fillId="11" borderId="13" xfId="0" applyFont="1" applyFill="1" applyBorder="1" applyAlignment="1" applyProtection="1">
      <alignment horizontal="left" vertical="center" wrapText="1"/>
      <protection locked="0"/>
    </xf>
    <xf numFmtId="0" fontId="32" fillId="11" borderId="14" xfId="0" applyFont="1" applyFill="1" applyBorder="1" applyAlignment="1" applyProtection="1">
      <alignment horizontal="left" vertical="center" wrapText="1"/>
      <protection locked="0"/>
    </xf>
    <xf numFmtId="164" fontId="32" fillId="11" borderId="12" xfId="0" applyNumberFormat="1" applyFont="1" applyFill="1" applyBorder="1" applyAlignment="1" applyProtection="1">
      <alignment horizontal="center" vertical="center" wrapText="1"/>
      <protection locked="0"/>
    </xf>
    <xf numFmtId="164" fontId="32" fillId="11" borderId="14" xfId="0" applyNumberFormat="1" applyFont="1" applyFill="1" applyBorder="1" applyAlignment="1" applyProtection="1">
      <alignment horizontal="center" vertical="center" wrapText="1"/>
      <protection locked="0"/>
    </xf>
    <xf numFmtId="164" fontId="32" fillId="16" borderId="12" xfId="0" applyNumberFormat="1" applyFont="1" applyFill="1" applyBorder="1" applyAlignment="1" applyProtection="1">
      <alignment horizontal="center" vertical="center" wrapText="1"/>
      <protection hidden="1"/>
    </xf>
    <xf numFmtId="164" fontId="32" fillId="16" borderId="14" xfId="0" applyNumberFormat="1" applyFont="1" applyFill="1" applyBorder="1" applyAlignment="1" applyProtection="1">
      <alignment horizontal="center" vertical="center" wrapText="1"/>
      <protection hidden="1"/>
    </xf>
    <xf numFmtId="14" fontId="25" fillId="10" borderId="13" xfId="0" applyNumberFormat="1" applyFont="1" applyFill="1" applyBorder="1" applyAlignment="1" applyProtection="1">
      <alignment horizontal="center" vertical="center" wrapText="1"/>
      <protection hidden="1"/>
    </xf>
    <xf numFmtId="0" fontId="25" fillId="10"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3" xfId="0" applyFont="1" applyFill="1" applyBorder="1" applyAlignment="1" applyProtection="1">
      <alignment horizontal="center" vertical="center" wrapText="1"/>
      <protection hidden="1"/>
    </xf>
    <xf numFmtId="0" fontId="0" fillId="0" borderId="71" xfId="0" applyBorder="1" applyAlignment="1">
      <alignment horizontal="center"/>
    </xf>
    <xf numFmtId="0" fontId="0" fillId="0" borderId="0" xfId="0" applyAlignment="1">
      <alignment horizontal="center"/>
    </xf>
    <xf numFmtId="0" fontId="0" fillId="0" borderId="72" xfId="0" applyBorder="1" applyAlignment="1">
      <alignment horizontal="center"/>
    </xf>
    <xf numFmtId="0" fontId="22" fillId="0" borderId="0" xfId="0" applyFont="1" applyAlignment="1" applyProtection="1">
      <alignment horizontal="left" vertical="top"/>
      <protection hidden="1"/>
    </xf>
    <xf numFmtId="0" fontId="22" fillId="17" borderId="0" xfId="0" applyFont="1" applyFill="1" applyAlignment="1">
      <alignment horizontal="left" vertical="center" wrapText="1"/>
    </xf>
    <xf numFmtId="0" fontId="22" fillId="0" borderId="0" xfId="0" applyFont="1" applyAlignment="1">
      <alignment horizontal="left" vertical="top" wrapText="1"/>
    </xf>
    <xf numFmtId="0" fontId="31" fillId="0" borderId="0" xfId="0" applyFont="1" applyAlignment="1">
      <alignment horizontal="left" wrapText="1"/>
    </xf>
    <xf numFmtId="0" fontId="31" fillId="0" borderId="0" xfId="0" applyFont="1" applyAlignment="1">
      <alignment horizontal="left" vertical="top" wrapText="1"/>
    </xf>
    <xf numFmtId="0" fontId="22" fillId="0" borderId="0" xfId="0" applyFont="1" applyAlignment="1">
      <alignment horizontal="left" wrapText="1"/>
    </xf>
    <xf numFmtId="0" fontId="22" fillId="0" borderId="0" xfId="0" applyFont="1" applyAlignment="1">
      <alignment horizontal="left" vertical="center" wrapText="1"/>
    </xf>
    <xf numFmtId="0" fontId="67" fillId="0" borderId="0" xfId="0" applyFont="1" applyAlignment="1">
      <alignment horizontal="center" vertical="top" wrapText="1"/>
    </xf>
    <xf numFmtId="0" fontId="22" fillId="0" borderId="0" xfId="0" applyFont="1" applyBorder="1" applyAlignment="1" applyProtection="1">
      <alignment horizontal="left" vertical="center"/>
      <protection hidden="1"/>
    </xf>
    <xf numFmtId="0" fontId="60" fillId="0" borderId="0" xfId="0" applyFont="1" applyBorder="1" applyAlignment="1" applyProtection="1">
      <alignment horizontal="center" vertical="center" wrapText="1"/>
      <protection hidden="1"/>
    </xf>
    <xf numFmtId="0" fontId="75" fillId="24" borderId="61" xfId="0" applyFont="1" applyFill="1" applyBorder="1" applyAlignment="1" applyProtection="1">
      <alignment horizontal="center" vertical="center" wrapText="1"/>
      <protection hidden="1"/>
    </xf>
    <xf numFmtId="0" fontId="75" fillId="24" borderId="62" xfId="0" applyFont="1" applyFill="1" applyBorder="1" applyAlignment="1" applyProtection="1">
      <alignment horizontal="center" vertical="center" wrapText="1"/>
      <protection hidden="1"/>
    </xf>
    <xf numFmtId="0" fontId="75" fillId="24" borderId="63" xfId="0" applyFont="1" applyFill="1" applyBorder="1" applyAlignment="1" applyProtection="1">
      <alignment horizontal="center" vertical="center" wrapText="1"/>
      <protection hidden="1"/>
    </xf>
    <xf numFmtId="0" fontId="75" fillId="24" borderId="64" xfId="0" applyFont="1" applyFill="1" applyBorder="1" applyAlignment="1" applyProtection="1">
      <alignment horizontal="center" vertical="top" wrapText="1"/>
      <protection hidden="1"/>
    </xf>
    <xf numFmtId="0" fontId="75" fillId="24" borderId="65" xfId="0" applyFont="1" applyFill="1" applyBorder="1" applyAlignment="1" applyProtection="1">
      <alignment horizontal="center" vertical="top" wrapText="1"/>
      <protection hidden="1"/>
    </xf>
    <xf numFmtId="0" fontId="40" fillId="20" borderId="68" xfId="1" applyFont="1" applyFill="1" applyBorder="1" applyAlignment="1" applyProtection="1">
      <alignment horizontal="center" vertical="center"/>
      <protection hidden="1"/>
    </xf>
    <xf numFmtId="0" fontId="40" fillId="20" borderId="69" xfId="1" applyFont="1" applyFill="1" applyBorder="1" applyAlignment="1" applyProtection="1">
      <alignment horizontal="center" vertical="center"/>
      <protection hidden="1"/>
    </xf>
    <xf numFmtId="0" fontId="40" fillId="20" borderId="70" xfId="1" applyFont="1" applyFill="1" applyBorder="1" applyAlignment="1" applyProtection="1">
      <alignment horizontal="center" vertical="center"/>
      <protection hidden="1"/>
    </xf>
    <xf numFmtId="14" fontId="12" fillId="10" borderId="0" xfId="0" applyNumberFormat="1" applyFont="1" applyFill="1" applyBorder="1" applyAlignment="1" applyProtection="1">
      <alignment horizontal="right" vertical="center"/>
      <protection hidden="1"/>
    </xf>
    <xf numFmtId="0" fontId="22" fillId="17" borderId="0" xfId="0" applyFont="1" applyFill="1" applyBorder="1" applyAlignment="1" applyProtection="1">
      <alignment horizontal="left" vertical="center" wrapText="1"/>
      <protection hidden="1"/>
    </xf>
    <xf numFmtId="0" fontId="22" fillId="0" borderId="0" xfId="0" applyFont="1" applyBorder="1" applyAlignment="1" applyProtection="1">
      <alignment horizontal="left" vertical="center" wrapText="1"/>
      <protection hidden="1"/>
    </xf>
    <xf numFmtId="0" fontId="57" fillId="11" borderId="42" xfId="0" applyFont="1" applyFill="1" applyBorder="1" applyAlignment="1" applyProtection="1">
      <alignment horizontal="left" vertical="top" wrapText="1"/>
      <protection hidden="1"/>
    </xf>
    <xf numFmtId="0" fontId="57" fillId="11" borderId="43" xfId="0" applyFont="1" applyFill="1" applyBorder="1" applyAlignment="1" applyProtection="1">
      <alignment horizontal="left" vertical="top" wrapText="1"/>
      <protection hidden="1"/>
    </xf>
    <xf numFmtId="0" fontId="57" fillId="11" borderId="0" xfId="0" applyFont="1" applyFill="1" applyBorder="1" applyAlignment="1" applyProtection="1">
      <alignment horizontal="left" vertical="top" wrapText="1"/>
      <protection hidden="1"/>
    </xf>
    <xf numFmtId="0" fontId="57" fillId="11" borderId="22" xfId="0" applyFont="1" applyFill="1" applyBorder="1" applyAlignment="1" applyProtection="1">
      <alignment horizontal="left" vertical="top" wrapText="1"/>
      <protection hidden="1"/>
    </xf>
    <xf numFmtId="0" fontId="34" fillId="13" borderId="46" xfId="0" applyFont="1" applyFill="1" applyBorder="1" applyAlignment="1" applyProtection="1">
      <alignment horizontal="center" vertical="center"/>
      <protection hidden="1"/>
    </xf>
    <xf numFmtId="0" fontId="34" fillId="13" borderId="47"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0" fontId="34" fillId="13" borderId="46" xfId="0" applyFont="1" applyFill="1" applyBorder="1" applyAlignment="1" applyProtection="1">
      <alignment horizontal="center" vertical="center" wrapText="1"/>
      <protection hidden="1"/>
    </xf>
    <xf numFmtId="0" fontId="34" fillId="13" borderId="48" xfId="0" applyFont="1" applyFill="1" applyBorder="1" applyAlignment="1" applyProtection="1">
      <alignment horizontal="center" vertical="center" wrapText="1"/>
      <protection hidden="1"/>
    </xf>
    <xf numFmtId="0" fontId="57" fillId="11" borderId="44" xfId="0" applyFont="1" applyFill="1" applyBorder="1" applyAlignment="1" applyProtection="1">
      <alignment horizontal="left" vertical="top" wrapText="1"/>
      <protection hidden="1"/>
    </xf>
    <xf numFmtId="0" fontId="57" fillId="11" borderId="45" xfId="0" applyFont="1" applyFill="1" applyBorder="1" applyAlignment="1" applyProtection="1">
      <alignment horizontal="left" vertical="top" wrapText="1"/>
      <protection hidden="1"/>
    </xf>
    <xf numFmtId="0" fontId="22" fillId="0" borderId="0" xfId="0" applyFont="1" applyBorder="1" applyAlignment="1" applyProtection="1">
      <alignment horizontal="left" vertical="top" wrapText="1"/>
      <protection hidden="1"/>
    </xf>
    <xf numFmtId="0" fontId="34" fillId="13" borderId="47" xfId="0" applyFont="1" applyFill="1" applyBorder="1" applyAlignment="1" applyProtection="1">
      <alignment horizontal="center" vertical="center" wrapText="1"/>
      <protection hidden="1"/>
    </xf>
    <xf numFmtId="0" fontId="57" fillId="11" borderId="42" xfId="0" applyFont="1" applyFill="1" applyBorder="1" applyAlignment="1">
      <alignment horizontal="left" vertical="top" wrapText="1"/>
    </xf>
    <xf numFmtId="0" fontId="57" fillId="11" borderId="43" xfId="0" applyFont="1" applyFill="1" applyBorder="1" applyAlignment="1">
      <alignment horizontal="left" vertical="top" wrapText="1"/>
    </xf>
    <xf numFmtId="0" fontId="77" fillId="13" borderId="1" xfId="0" applyFont="1" applyFill="1" applyBorder="1" applyAlignment="1">
      <alignment horizontal="center"/>
    </xf>
    <xf numFmtId="0" fontId="77" fillId="13" borderId="2" xfId="0" applyFont="1" applyFill="1" applyBorder="1" applyAlignment="1">
      <alignment horizontal="center"/>
    </xf>
    <xf numFmtId="0" fontId="78" fillId="12" borderId="73" xfId="0" applyFont="1" applyFill="1" applyBorder="1" applyAlignment="1">
      <alignment horizontal="center" wrapText="1"/>
    </xf>
    <xf numFmtId="0" fontId="78" fillId="12" borderId="76" xfId="0" applyFont="1" applyFill="1" applyBorder="1" applyAlignment="1">
      <alignment horizontal="center" wrapText="1"/>
    </xf>
    <xf numFmtId="0" fontId="79" fillId="12" borderId="74" xfId="0" applyFont="1" applyFill="1" applyBorder="1" applyAlignment="1">
      <alignment horizontal="center" wrapText="1"/>
    </xf>
    <xf numFmtId="0" fontId="79" fillId="12" borderId="77" xfId="0" applyFont="1" applyFill="1" applyBorder="1" applyAlignment="1">
      <alignment horizontal="center" wrapText="1"/>
    </xf>
    <xf numFmtId="0" fontId="78" fillId="12" borderId="75" xfId="0" applyFont="1" applyFill="1" applyBorder="1" applyAlignment="1">
      <alignment horizontal="center" wrapText="1"/>
    </xf>
    <xf numFmtId="0" fontId="78" fillId="12" borderId="78" xfId="0" applyFont="1" applyFill="1" applyBorder="1" applyAlignment="1">
      <alignment horizontal="center" wrapText="1"/>
    </xf>
    <xf numFmtId="0" fontId="78" fillId="12" borderId="75" xfId="0" applyFont="1" applyFill="1" applyBorder="1" applyAlignment="1">
      <alignment horizontal="center" vertical="top" wrapText="1"/>
    </xf>
    <xf numFmtId="0" fontId="78" fillId="12" borderId="78" xfId="0" applyFont="1" applyFill="1" applyBorder="1" applyAlignment="1">
      <alignment horizontal="center" vertical="top" wrapText="1"/>
    </xf>
    <xf numFmtId="0" fontId="25" fillId="13" borderId="24" xfId="0" applyFont="1" applyFill="1" applyBorder="1" applyAlignment="1" applyProtection="1">
      <alignment horizontal="center" vertical="center" wrapText="1"/>
      <protection hidden="1"/>
    </xf>
    <xf numFmtId="0" fontId="56" fillId="13" borderId="24" xfId="0" applyFont="1" applyFill="1" applyBorder="1" applyAlignment="1" applyProtection="1">
      <alignment horizontal="center" vertical="center" wrapText="1"/>
      <protection hidden="1"/>
    </xf>
    <xf numFmtId="0" fontId="19" fillId="19" borderId="37" xfId="0" applyFont="1" applyFill="1" applyBorder="1" applyAlignment="1" applyProtection="1">
      <alignment horizontal="left" vertical="center" wrapText="1"/>
      <protection locked="0"/>
    </xf>
    <xf numFmtId="0" fontId="19" fillId="19" borderId="39" xfId="0" applyFont="1" applyFill="1" applyBorder="1" applyAlignment="1" applyProtection="1">
      <alignment horizontal="left" vertical="center" wrapText="1"/>
      <protection locked="0"/>
    </xf>
    <xf numFmtId="0" fontId="45" fillId="0" borderId="37" xfId="0" applyFont="1" applyBorder="1" applyAlignment="1" applyProtection="1">
      <alignment horizontal="center" vertical="center"/>
      <protection locked="0"/>
    </xf>
    <xf numFmtId="0" fontId="45" fillId="0" borderId="39" xfId="0" applyFont="1" applyBorder="1" applyAlignment="1" applyProtection="1">
      <alignment horizontal="center" vertical="center"/>
      <protection locked="0"/>
    </xf>
    <xf numFmtId="14" fontId="45" fillId="0" borderId="37" xfId="0" applyNumberFormat="1" applyFont="1" applyBorder="1" applyAlignment="1" applyProtection="1">
      <alignment horizontal="center" vertical="center"/>
      <protection locked="0"/>
    </xf>
    <xf numFmtId="14" fontId="45" fillId="0" borderId="39" xfId="0" applyNumberFormat="1" applyFont="1" applyBorder="1" applyAlignment="1" applyProtection="1">
      <alignment horizontal="center" vertical="center"/>
      <protection locked="0"/>
    </xf>
    <xf numFmtId="0" fontId="48" fillId="0" borderId="37" xfId="0" applyFont="1" applyBorder="1" applyAlignment="1" applyProtection="1">
      <alignment horizontal="center" vertical="center" wrapText="1"/>
      <protection hidden="1"/>
    </xf>
    <xf numFmtId="0" fontId="48" fillId="0" borderId="39" xfId="0" applyFont="1" applyBorder="1" applyAlignment="1" applyProtection="1">
      <alignment horizontal="center" vertical="center" wrapText="1"/>
      <protection hidden="1"/>
    </xf>
    <xf numFmtId="0" fontId="35" fillId="15" borderId="0" xfId="0" applyFont="1" applyFill="1" applyAlignment="1" applyProtection="1">
      <alignment horizontal="center" vertical="center" wrapText="1"/>
      <protection hidden="1"/>
    </xf>
    <xf numFmtId="0" fontId="34" fillId="13" borderId="57" xfId="0" applyFont="1" applyFill="1" applyBorder="1" applyAlignment="1" applyProtection="1">
      <alignment horizontal="center" vertical="center" wrapText="1"/>
      <protection hidden="1"/>
    </xf>
    <xf numFmtId="0" fontId="34" fillId="13" borderId="58" xfId="0" applyFont="1" applyFill="1" applyBorder="1" applyAlignment="1" applyProtection="1">
      <alignment horizontal="center" vertical="center" wrapText="1"/>
      <protection hidden="1"/>
    </xf>
    <xf numFmtId="0" fontId="34" fillId="13" borderId="24" xfId="0" applyFont="1" applyFill="1" applyBorder="1" applyAlignment="1" applyProtection="1">
      <alignment horizontal="center" vertical="center"/>
      <protection hidden="1"/>
    </xf>
    <xf numFmtId="0" fontId="25" fillId="13" borderId="21" xfId="0" applyFont="1" applyFill="1" applyBorder="1" applyAlignment="1" applyProtection="1">
      <alignment horizontal="center" vertical="center" wrapText="1"/>
      <protection hidden="1"/>
    </xf>
    <xf numFmtId="0" fontId="25" fillId="13" borderId="22" xfId="0" applyFont="1" applyFill="1" applyBorder="1" applyAlignment="1" applyProtection="1">
      <alignment horizontal="center" vertical="center" wrapText="1"/>
      <protection hidden="1"/>
    </xf>
    <xf numFmtId="0" fontId="34" fillId="13" borderId="24" xfId="0" applyFont="1" applyFill="1" applyBorder="1" applyAlignment="1" applyProtection="1">
      <alignment horizontal="center" vertical="center" wrapText="1"/>
      <protection hidden="1"/>
    </xf>
    <xf numFmtId="0" fontId="34" fillId="13" borderId="49" xfId="0" applyFont="1" applyFill="1" applyBorder="1" applyAlignment="1" applyProtection="1">
      <alignment horizontal="center" vertical="center" wrapText="1"/>
      <protection hidden="1"/>
    </xf>
    <xf numFmtId="0" fontId="55" fillId="0" borderId="37" xfId="0" applyFont="1" applyBorder="1" applyAlignment="1" applyProtection="1">
      <alignment horizontal="center" vertical="center"/>
      <protection hidden="1"/>
    </xf>
    <xf numFmtId="0" fontId="55" fillId="0" borderId="38" xfId="0" applyFont="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0" fontId="39" fillId="0" borderId="37" xfId="0" applyFont="1" applyBorder="1" applyAlignment="1" applyProtection="1">
      <alignment horizontal="left" vertical="center" wrapText="1"/>
      <protection hidden="1"/>
    </xf>
    <xf numFmtId="0" fontId="39" fillId="0" borderId="38" xfId="0" applyFont="1" applyBorder="1" applyAlignment="1" applyProtection="1">
      <alignment horizontal="left" vertical="center" wrapText="1"/>
      <protection hidden="1"/>
    </xf>
    <xf numFmtId="0" fontId="39" fillId="0" borderId="39" xfId="0" applyFont="1" applyBorder="1" applyAlignment="1" applyProtection="1">
      <alignment horizontal="left" vertical="center" wrapText="1"/>
      <protection hidden="1"/>
    </xf>
    <xf numFmtId="0" fontId="39" fillId="11" borderId="37" xfId="0" applyFont="1" applyFill="1" applyBorder="1" applyAlignment="1" applyProtection="1">
      <alignment horizontal="left" vertical="center" wrapText="1"/>
      <protection hidden="1"/>
    </xf>
    <xf numFmtId="0" fontId="39" fillId="11" borderId="38" xfId="0" applyFont="1" applyFill="1" applyBorder="1" applyAlignment="1" applyProtection="1">
      <alignment horizontal="left" vertical="center" wrapText="1"/>
      <protection hidden="1"/>
    </xf>
    <xf numFmtId="0" fontId="39" fillId="11" borderId="39" xfId="0" applyFont="1" applyFill="1" applyBorder="1" applyAlignment="1" applyProtection="1">
      <alignment horizontal="left" vertical="center" wrapText="1"/>
      <protection hidden="1"/>
    </xf>
    <xf numFmtId="0" fontId="13" fillId="12" borderId="0" xfId="0" applyFont="1" applyFill="1" applyBorder="1" applyAlignment="1" applyProtection="1">
      <alignment horizontal="right" vertical="center"/>
      <protection hidden="1"/>
    </xf>
    <xf numFmtId="0" fontId="36" fillId="13" borderId="24" xfId="0" applyFont="1" applyFill="1" applyBorder="1" applyAlignment="1" applyProtection="1">
      <alignment horizontal="center" vertical="center" wrapText="1"/>
      <protection hidden="1"/>
    </xf>
    <xf numFmtId="0" fontId="25" fillId="13" borderId="53" xfId="0" applyFont="1" applyFill="1" applyBorder="1" applyAlignment="1" applyProtection="1">
      <alignment horizontal="left" vertical="center"/>
      <protection hidden="1"/>
    </xf>
    <xf numFmtId="0" fontId="25" fillId="13" borderId="54" xfId="0" applyFont="1" applyFill="1" applyBorder="1" applyAlignment="1" applyProtection="1">
      <alignment horizontal="left" vertical="center"/>
      <protection hidden="1"/>
    </xf>
    <xf numFmtId="0" fontId="45" fillId="21" borderId="33" xfId="0" applyFont="1" applyFill="1" applyBorder="1" applyAlignment="1" applyProtection="1">
      <alignment horizontal="center" vertical="center"/>
      <protection hidden="1"/>
    </xf>
    <xf numFmtId="0" fontId="45" fillId="21" borderId="0" xfId="0" applyFont="1" applyFill="1" applyAlignment="1" applyProtection="1">
      <alignment horizontal="center" vertical="center"/>
      <protection hidden="1"/>
    </xf>
    <xf numFmtId="0" fontId="47" fillId="21" borderId="33" xfId="0" applyFont="1" applyFill="1" applyBorder="1" applyAlignment="1" applyProtection="1">
      <alignment horizontal="center" vertical="center" wrapText="1"/>
      <protection hidden="1"/>
    </xf>
    <xf numFmtId="0" fontId="36" fillId="21" borderId="34" xfId="0" applyFont="1" applyFill="1" applyBorder="1" applyAlignment="1" applyProtection="1">
      <alignment horizontal="center" vertical="center" wrapText="1"/>
      <protection hidden="1"/>
    </xf>
    <xf numFmtId="0" fontId="34" fillId="21" borderId="33" xfId="0" applyFont="1" applyFill="1" applyBorder="1" applyAlignment="1" applyProtection="1">
      <alignment horizontal="center" vertical="center"/>
      <protection hidden="1"/>
    </xf>
    <xf numFmtId="0" fontId="34" fillId="21" borderId="0" xfId="0" applyFont="1" applyFill="1" applyAlignment="1" applyProtection="1">
      <alignment horizontal="center" vertical="center"/>
      <protection hidden="1"/>
    </xf>
    <xf numFmtId="0" fontId="34" fillId="21" borderId="30" xfId="0" applyFont="1" applyFill="1" applyBorder="1" applyAlignment="1" applyProtection="1">
      <alignment horizontal="center" vertical="center"/>
      <protection hidden="1"/>
    </xf>
    <xf numFmtId="0" fontId="34" fillId="21" borderId="28" xfId="0" applyFont="1" applyFill="1" applyBorder="1" applyAlignment="1" applyProtection="1">
      <alignment horizontal="center" vertical="center"/>
      <protection hidden="1"/>
    </xf>
    <xf numFmtId="0" fontId="34" fillId="13" borderId="60" xfId="0" applyFont="1" applyFill="1" applyBorder="1" applyAlignment="1" applyProtection="1">
      <alignment horizontal="center"/>
      <protection hidden="1"/>
    </xf>
    <xf numFmtId="0" fontId="34" fillId="13" borderId="0" xfId="0" applyFont="1" applyFill="1" applyBorder="1" applyAlignment="1" applyProtection="1">
      <alignment horizontal="center"/>
      <protection hidden="1"/>
    </xf>
    <xf numFmtId="0" fontId="25" fillId="13" borderId="23" xfId="0" applyFont="1" applyFill="1" applyBorder="1" applyAlignment="1" applyProtection="1">
      <alignment horizontal="center" vertical="center" wrapText="1"/>
      <protection hidden="1"/>
    </xf>
    <xf numFmtId="0" fontId="56" fillId="13" borderId="23" xfId="0" applyFont="1" applyFill="1" applyBorder="1" applyAlignment="1" applyProtection="1">
      <alignment horizontal="center" vertical="center" wrapText="1"/>
      <protection hidden="1"/>
    </xf>
    <xf numFmtId="0" fontId="13" fillId="12" borderId="0" xfId="0" applyFont="1" applyFill="1" applyAlignment="1" applyProtection="1">
      <alignment horizontal="right" vertical="center"/>
      <protection hidden="1"/>
    </xf>
    <xf numFmtId="0" fontId="34" fillId="13" borderId="23" xfId="0" applyFont="1" applyFill="1" applyBorder="1" applyAlignment="1" applyProtection="1">
      <alignment horizontal="center" vertical="center" wrapText="1"/>
      <protection hidden="1"/>
    </xf>
    <xf numFmtId="0" fontId="36" fillId="13" borderId="23" xfId="0" applyFont="1" applyFill="1" applyBorder="1" applyAlignment="1" applyProtection="1">
      <alignment horizontal="center" vertical="center" wrapText="1"/>
      <protection hidden="1"/>
    </xf>
    <xf numFmtId="0" fontId="34" fillId="13" borderId="51" xfId="0" applyFont="1" applyFill="1" applyBorder="1" applyAlignment="1" applyProtection="1">
      <alignment horizontal="center"/>
      <protection hidden="1"/>
    </xf>
    <xf numFmtId="0" fontId="34" fillId="13" borderId="50" xfId="0" applyFont="1" applyFill="1" applyBorder="1" applyAlignment="1" applyProtection="1">
      <alignment horizontal="center"/>
      <protection hidden="1"/>
    </xf>
    <xf numFmtId="0" fontId="34" fillId="13" borderId="23" xfId="0" applyFont="1" applyFill="1" applyBorder="1" applyAlignment="1" applyProtection="1">
      <alignment horizontal="center" vertical="center"/>
      <protection hidden="1"/>
    </xf>
    <xf numFmtId="0" fontId="25" fillId="13" borderId="19" xfId="0" applyFont="1" applyFill="1" applyBorder="1" applyAlignment="1" applyProtection="1">
      <alignment horizontal="center" vertical="center" wrapText="1"/>
      <protection hidden="1"/>
    </xf>
    <xf numFmtId="0" fontId="25" fillId="13" borderId="20" xfId="0" applyFont="1" applyFill="1" applyBorder="1" applyAlignment="1" applyProtection="1">
      <alignment horizontal="center" vertical="center" wrapText="1"/>
      <protection hidden="1"/>
    </xf>
    <xf numFmtId="0" fontId="19" fillId="19" borderId="38" xfId="0" applyFont="1" applyFill="1" applyBorder="1" applyAlignment="1" applyProtection="1">
      <alignment horizontal="left" vertical="center" wrapText="1"/>
      <protection locked="0"/>
    </xf>
    <xf numFmtId="0" fontId="45" fillId="0" borderId="38" xfId="0" applyFont="1" applyBorder="1" applyAlignment="1" applyProtection="1">
      <alignment horizontal="center" vertical="center"/>
      <protection locked="0"/>
    </xf>
    <xf numFmtId="14" fontId="45" fillId="0" borderId="38" xfId="0" applyNumberFormat="1" applyFont="1" applyBorder="1" applyAlignment="1" applyProtection="1">
      <alignment horizontal="center" vertical="center"/>
      <protection locked="0"/>
    </xf>
    <xf numFmtId="0" fontId="48" fillId="0" borderId="38" xfId="0" applyFont="1" applyBorder="1" applyAlignment="1" applyProtection="1">
      <alignment horizontal="center" vertical="center" wrapText="1"/>
      <protection hidden="1"/>
    </xf>
    <xf numFmtId="0" fontId="44" fillId="0" borderId="37" xfId="0" applyFont="1" applyFill="1" applyBorder="1" applyAlignment="1" applyProtection="1">
      <alignment horizontal="left" vertical="center" wrapText="1"/>
      <protection hidden="1"/>
    </xf>
    <xf numFmtId="0" fontId="44" fillId="0" borderId="38" xfId="0" applyFont="1" applyFill="1" applyBorder="1" applyAlignment="1" applyProtection="1">
      <alignment horizontal="left" vertical="center" wrapText="1"/>
      <protection hidden="1"/>
    </xf>
    <xf numFmtId="0" fontId="44" fillId="0" borderId="39" xfId="0" applyFont="1" applyFill="1" applyBorder="1" applyAlignment="1" applyProtection="1">
      <alignment horizontal="left" vertical="center" wrapText="1"/>
      <protection hidden="1"/>
    </xf>
    <xf numFmtId="0" fontId="55" fillId="0" borderId="37" xfId="0" applyFont="1" applyBorder="1" applyAlignment="1" applyProtection="1">
      <alignment horizontal="right" vertical="center"/>
      <protection hidden="1"/>
    </xf>
    <xf numFmtId="0" fontId="55" fillId="0" borderId="39" xfId="0" applyFont="1" applyBorder="1" applyAlignment="1" applyProtection="1">
      <alignment horizontal="right" vertical="center"/>
      <protection hidden="1"/>
    </xf>
    <xf numFmtId="0" fontId="55" fillId="0" borderId="38" xfId="0" applyFont="1" applyBorder="1" applyAlignment="1" applyProtection="1">
      <alignment horizontal="right" vertical="center"/>
      <protection hidden="1"/>
    </xf>
  </cellXfs>
  <cellStyles count="2">
    <cellStyle name="Hyperlink" xfId="1" builtinId="8"/>
    <cellStyle name="Normal" xfId="0" builtinId="0"/>
  </cellStyles>
  <dxfs count="5339">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F57E2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patternType="solid">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rgb="FF00234B"/>
      </font>
      <fill>
        <patternFill patternType="none">
          <bgColor auto="1"/>
        </patternFill>
      </fill>
    </dxf>
    <dxf>
      <font>
        <strike val="0"/>
        <color rgb="FF00234B"/>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theme="9" tint="0.79998168889431442"/>
      </font>
      <fill>
        <patternFill>
          <bgColor theme="9" tint="0.79998168889431442"/>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theme="8" tint="0.79998168889431442"/>
      </font>
      <fill>
        <patternFill>
          <bgColor theme="8" tint="0.79998168889431442"/>
        </patternFill>
      </fill>
    </dxf>
    <dxf>
      <font>
        <strike val="0"/>
        <color auto="1"/>
      </font>
      <fill>
        <patternFill patternType="none">
          <bgColor auto="1"/>
        </patternFill>
      </fill>
    </dxf>
    <dxf>
      <font>
        <strike val="0"/>
        <color theme="9" tint="0.79998168889431442"/>
      </font>
      <fill>
        <patternFill>
          <bgColor theme="9" tint="0.79998168889431442"/>
        </patternFill>
      </fill>
    </dxf>
    <dxf>
      <font>
        <strike val="0"/>
        <color theme="9" tint="0.79998168889431442"/>
      </font>
      <fill>
        <patternFill>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color theme="0"/>
      </font>
      <fill>
        <patternFill>
          <bgColor rgb="FFF57E20"/>
        </patternFill>
      </fill>
    </dxf>
    <dxf>
      <font>
        <color theme="0"/>
      </font>
      <fill>
        <patternFill>
          <bgColor rgb="FFAFB978"/>
        </patternFill>
      </fill>
    </dxf>
    <dxf>
      <font>
        <strike val="0"/>
        <color theme="0"/>
      </font>
      <fill>
        <gradientFill>
          <stop position="0">
            <color rgb="FFF2B4AF"/>
          </stop>
          <stop position="1">
            <color rgb="FFE97870"/>
          </stop>
        </gradientFill>
      </fill>
    </dxf>
    <dxf>
      <font>
        <strike val="0"/>
        <color auto="1"/>
      </font>
      <fill>
        <patternFill patternType="none">
          <bgColor auto="1"/>
        </patternFill>
      </fill>
    </dxf>
    <dxf>
      <fill>
        <patternFill>
          <bgColor theme="9" tint="0.79998168889431442"/>
        </patternFill>
      </fill>
    </dxf>
    <dxf>
      <font>
        <strike val="0"/>
        <color theme="0" tint="-0.34998626667073579"/>
      </font>
      <fill>
        <patternFill patternType="solid">
          <bgColor theme="9" tint="0.79998168889431442"/>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theme="0"/>
      </font>
      <fill>
        <patternFill>
          <bgColor rgb="FFF57E20"/>
        </patternFill>
      </fill>
    </dxf>
    <dxf>
      <font>
        <color theme="0"/>
      </font>
      <fill>
        <patternFill>
          <bgColor rgb="FFAFB978"/>
        </patternFill>
      </fill>
    </dxf>
    <dxf>
      <font>
        <strike val="0"/>
        <color theme="0"/>
      </font>
      <fill>
        <patternFill patternType="none">
          <bgColor auto="1"/>
        </patternFill>
      </fill>
    </dxf>
    <dxf>
      <font>
        <color theme="0"/>
      </font>
      <fill>
        <patternFill>
          <bgColor rgb="FFF57E20"/>
        </patternFill>
      </fill>
    </dxf>
    <dxf>
      <font>
        <color theme="0"/>
      </font>
      <fill>
        <patternFill>
          <bgColor rgb="FFAFB978"/>
        </patternFill>
      </fill>
    </dxf>
    <dxf>
      <font>
        <color theme="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03C31"/>
      </font>
      <fill>
        <patternFill patternType="none">
          <bgColor auto="1"/>
        </patternFill>
      </fill>
    </dxf>
    <dxf>
      <font>
        <color rgb="FFE03C31"/>
      </font>
      <fill>
        <patternFill patternType="none">
          <bgColor auto="1"/>
        </patternFill>
      </fill>
    </dxf>
    <dxf>
      <font>
        <color rgb="FFF57E20"/>
      </font>
      <fill>
        <patternFill patternType="none">
          <bgColor auto="1"/>
        </patternFill>
      </fill>
    </dxf>
    <dxf>
      <font>
        <color rgb="FFAFB978"/>
      </font>
      <fill>
        <patternFill patternType="none">
          <bgColor auto="1"/>
        </patternFill>
      </fill>
    </dxf>
    <dxf>
      <font>
        <color rgb="FFAFB978"/>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rgb="FF00234B"/>
      </font>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strike val="0"/>
        <color theme="0"/>
      </font>
      <fill>
        <gradientFill>
          <stop position="0">
            <color rgb="FFF2B4AF"/>
          </stop>
          <stop position="1">
            <color rgb="FFE97870"/>
          </stop>
        </gradientFill>
      </fill>
    </dxf>
    <dxf>
      <font>
        <strike val="0"/>
        <color theme="0"/>
      </font>
      <fill>
        <gradientFill>
          <stop position="0">
            <color rgb="FFF2B4AF"/>
          </stop>
          <stop position="1">
            <color rgb="FFE97870"/>
          </stop>
        </gradient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ED7D31"/>
      </font>
      <fill>
        <patternFill patternType="none">
          <bgColor auto="1"/>
        </patternFill>
      </fill>
    </dxf>
    <dxf>
      <font>
        <color rgb="FFFF0000"/>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color rgb="FF92D050"/>
      </font>
      <fill>
        <patternFill patternType="none">
          <bgColor auto="1"/>
        </patternFill>
      </fill>
    </dxf>
    <dxf>
      <font>
        <color rgb="FF92D050"/>
      </font>
      <fill>
        <patternFill patternType="none">
          <bgColor auto="1"/>
        </patternFill>
      </fill>
    </dxf>
    <dxf>
      <font>
        <color rgb="FF00B050"/>
      </font>
      <fill>
        <patternFill patternType="none">
          <bgColor auto="1"/>
        </patternFill>
      </fill>
    </dxf>
    <dxf>
      <font>
        <color rgb="FFFFC000"/>
      </font>
      <fill>
        <patternFill patternType="none">
          <bgColor auto="1"/>
        </patternFill>
      </fill>
    </dxf>
    <dxf>
      <font>
        <color rgb="FFED7D31"/>
      </font>
      <fill>
        <patternFill patternType="none">
          <bgColor auto="1"/>
        </patternFill>
      </fill>
    </dxf>
    <dxf>
      <font>
        <color rgb="FFFF0000"/>
      </font>
      <fill>
        <patternFill patternType="none">
          <bgColor auto="1"/>
        </patternFill>
      </fill>
    </dxf>
  </dxfs>
  <tableStyles count="0" defaultTableStyle="TableStyleMedium2" defaultPivotStyle="PivotStyleLight16"/>
  <colors>
    <mruColors>
      <color rgb="FF00234B"/>
      <color rgb="FFE97870"/>
      <color rgb="FF5A8B39"/>
      <color rgb="FF962400"/>
      <color rgb="FF0070C0"/>
      <color rgb="FF305496"/>
      <color rgb="FFFFFFFF"/>
      <color rgb="FFFFD400"/>
      <color rgb="FFDDEBF7"/>
      <color rgb="FFF0F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3174</xdr:colOff>
      <xdr:row>2</xdr:row>
      <xdr:rowOff>31748</xdr:rowOff>
    </xdr:from>
    <xdr:to>
      <xdr:col>20</xdr:col>
      <xdr:colOff>0</xdr:colOff>
      <xdr:row>20</xdr:row>
      <xdr:rowOff>135732</xdr:rowOff>
    </xdr:to>
    <xdr:pic>
      <xdr:nvPicPr>
        <xdr:cNvPr id="6" name="Picture 5">
          <a:extLst>
            <a:ext uri="{FF2B5EF4-FFF2-40B4-BE49-F238E27FC236}">
              <a16:creationId xmlns:a16="http://schemas.microsoft.com/office/drawing/2014/main" id="{B68AA74E-7FF8-4EFB-9167-6EE51C0C0D94}"/>
            </a:ext>
          </a:extLst>
        </xdr:cNvPr>
        <xdr:cNvPicPr>
          <a:picLocks noChangeAspect="1"/>
        </xdr:cNvPicPr>
      </xdr:nvPicPr>
      <xdr:blipFill rotWithShape="1">
        <a:blip xmlns:r="http://schemas.openxmlformats.org/officeDocument/2006/relationships" r:embed="rId1"/>
        <a:srcRect t="21719" b="1"/>
        <a:stretch/>
      </xdr:blipFill>
      <xdr:spPr>
        <a:xfrm>
          <a:off x="390524" y="146048"/>
          <a:ext cx="10969626" cy="3454402"/>
        </a:xfrm>
        <a:prstGeom prst="rect">
          <a:avLst/>
        </a:prstGeom>
      </xdr:spPr>
    </xdr:pic>
    <xdr:clientData/>
  </xdr:twoCellAnchor>
  <xdr:oneCellAnchor>
    <xdr:from>
      <xdr:col>2</xdr:col>
      <xdr:colOff>11110</xdr:colOff>
      <xdr:row>2</xdr:row>
      <xdr:rowOff>125411</xdr:rowOff>
    </xdr:from>
    <xdr:ext cx="6045201" cy="530658"/>
    <xdr:sp macro="" textlink="">
      <xdr:nvSpPr>
        <xdr:cNvPr id="17" name="TextBox 16">
          <a:extLst>
            <a:ext uri="{FF2B5EF4-FFF2-40B4-BE49-F238E27FC236}">
              <a16:creationId xmlns:a16="http://schemas.microsoft.com/office/drawing/2014/main" id="{29FB4A92-987E-437C-81AC-8154292E5C33}"/>
            </a:ext>
          </a:extLst>
        </xdr:cNvPr>
        <xdr:cNvSpPr txBox="1"/>
      </xdr:nvSpPr>
      <xdr:spPr>
        <a:xfrm>
          <a:off x="398063" y="244474"/>
          <a:ext cx="604520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2800" b="0"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System of Quality Management Tool</a:t>
          </a:r>
          <a:endParaRPr lang="en-AU" sz="1100"/>
        </a:p>
      </xdr:txBody>
    </xdr:sp>
    <xdr:clientData/>
  </xdr:oneCellAnchor>
  <xdr:oneCellAnchor>
    <xdr:from>
      <xdr:col>2</xdr:col>
      <xdr:colOff>26591</xdr:colOff>
      <xdr:row>4</xdr:row>
      <xdr:rowOff>77789</xdr:rowOff>
    </xdr:from>
    <xdr:ext cx="4924425" cy="616743"/>
    <xdr:sp macro="" textlink="">
      <xdr:nvSpPr>
        <xdr:cNvPr id="18" name="TextBox 17">
          <a:extLst>
            <a:ext uri="{FF2B5EF4-FFF2-40B4-BE49-F238E27FC236}">
              <a16:creationId xmlns:a16="http://schemas.microsoft.com/office/drawing/2014/main" id="{43247D19-3AD5-47D6-B80A-348079365A12}"/>
            </a:ext>
          </a:extLst>
        </xdr:cNvPr>
        <xdr:cNvSpPr txBox="1"/>
      </xdr:nvSpPr>
      <xdr:spPr>
        <a:xfrm>
          <a:off x="413544" y="554039"/>
          <a:ext cx="4924425" cy="616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AU" sz="1100" b="0" i="0" u="none" strike="noStrike" baseline="0">
            <a:solidFill>
              <a:srgbClr val="FFD400"/>
            </a:solidFill>
            <a:latin typeface="+mn-lt"/>
            <a:ea typeface="+mn-ea"/>
            <a:cs typeface="+mn-cs"/>
          </a:endParaRPr>
        </a:p>
        <a:p>
          <a:r>
            <a:rPr lang="en-AU" sz="1100" b="0" i="0" u="none" strike="noStrike" baseline="0">
              <a:solidFill>
                <a:srgbClr val="FFD400"/>
              </a:solidFill>
              <a:latin typeface="Arial Narrow" panose="020B0606020202030204" pitchFamily="34" charset="0"/>
              <a:ea typeface="+mn-ea"/>
              <a:cs typeface="+mn-cs"/>
            </a:rPr>
            <a:t>Quality Management for Firms that Perform Audits or Reviews of Financial Reports and Other Financial Information, or Other Assurance or Related Services Engagements </a:t>
          </a:r>
          <a:endParaRPr lang="en-AU" sz="1100" b="0" i="0">
            <a:solidFill>
              <a:srgbClr val="FFD400"/>
            </a:solidFill>
            <a:latin typeface="Arial Narrow" panose="020B0606020202030204" pitchFamily="34" charset="0"/>
          </a:endParaRPr>
        </a:p>
      </xdr:txBody>
    </xdr:sp>
    <xdr:clientData/>
  </xdr:oneCellAnchor>
  <xdr:oneCellAnchor>
    <xdr:from>
      <xdr:col>2</xdr:col>
      <xdr:colOff>26986</xdr:colOff>
      <xdr:row>7</xdr:row>
      <xdr:rowOff>104775</xdr:rowOff>
    </xdr:from>
    <xdr:ext cx="2984500" cy="314325"/>
    <xdr:sp macro="" textlink="">
      <xdr:nvSpPr>
        <xdr:cNvPr id="19" name="TextBox 18">
          <a:extLst>
            <a:ext uri="{FF2B5EF4-FFF2-40B4-BE49-F238E27FC236}">
              <a16:creationId xmlns:a16="http://schemas.microsoft.com/office/drawing/2014/main" id="{CE793F3F-A609-42D3-BBFA-B27CFE73A265}"/>
            </a:ext>
          </a:extLst>
        </xdr:cNvPr>
        <xdr:cNvSpPr txBox="1"/>
      </xdr:nvSpPr>
      <xdr:spPr>
        <a:xfrm>
          <a:off x="413939" y="1116806"/>
          <a:ext cx="2984500"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800">
              <a:solidFill>
                <a:schemeClr val="bg1"/>
              </a:solidFill>
              <a:latin typeface="Arial" panose="020B0604020202020204" pitchFamily="34" charset="0"/>
              <a:cs typeface="Arial" panose="020B0604020202020204" pitchFamily="34" charset="0"/>
            </a:rPr>
            <a:t>For Network Firms</a:t>
          </a:r>
        </a:p>
      </xdr:txBody>
    </xdr:sp>
    <xdr:clientData/>
  </xdr:oneCellAnchor>
  <xdr:twoCellAnchor editAs="oneCell">
    <xdr:from>
      <xdr:col>18</xdr:col>
      <xdr:colOff>258763</xdr:colOff>
      <xdr:row>3</xdr:row>
      <xdr:rowOff>100938</xdr:rowOff>
    </xdr:from>
    <xdr:to>
      <xdr:col>19</xdr:col>
      <xdr:colOff>392112</xdr:colOff>
      <xdr:row>5</xdr:row>
      <xdr:rowOff>64740</xdr:rowOff>
    </xdr:to>
    <xdr:pic>
      <xdr:nvPicPr>
        <xdr:cNvPr id="20" name="Picture 19">
          <a:extLst>
            <a:ext uri="{FF2B5EF4-FFF2-40B4-BE49-F238E27FC236}">
              <a16:creationId xmlns:a16="http://schemas.microsoft.com/office/drawing/2014/main" id="{EBFFB60F-4BF6-4918-955E-3B876E2B74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29466" y="398594"/>
          <a:ext cx="738584" cy="320990"/>
        </a:xfrm>
        <a:prstGeom prst="rect">
          <a:avLst/>
        </a:prstGeom>
      </xdr:spPr>
    </xdr:pic>
    <xdr:clientData/>
  </xdr:twoCellAnchor>
  <xdr:oneCellAnchor>
    <xdr:from>
      <xdr:col>9</xdr:col>
      <xdr:colOff>588566</xdr:colOff>
      <xdr:row>6</xdr:row>
      <xdr:rowOff>143404</xdr:rowOff>
    </xdr:from>
    <xdr:ext cx="6075363" cy="2889515"/>
    <xdr:sp macro="" textlink="">
      <xdr:nvSpPr>
        <xdr:cNvPr id="21" name="TextBox 20">
          <a:extLst>
            <a:ext uri="{FF2B5EF4-FFF2-40B4-BE49-F238E27FC236}">
              <a16:creationId xmlns:a16="http://schemas.microsoft.com/office/drawing/2014/main" id="{3B1BA3D8-F1A8-4CEC-A139-58A3B1D9F159}"/>
            </a:ext>
          </a:extLst>
        </xdr:cNvPr>
        <xdr:cNvSpPr txBox="1"/>
      </xdr:nvSpPr>
      <xdr:spPr>
        <a:xfrm>
          <a:off x="5212160" y="976842"/>
          <a:ext cx="6075363" cy="28895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1">
          <a:noAutofit/>
        </a:bodyPr>
        <a:lstStyle/>
        <a:p>
          <a:pPr algn="just"/>
          <a:r>
            <a:rPr lang="en-AU" sz="800" b="1">
              <a:solidFill>
                <a:schemeClr val="bg1"/>
              </a:solidFill>
              <a:effectLst/>
              <a:latin typeface="Arial Narrow" panose="020B0606020202030204" pitchFamily="34" charset="0"/>
              <a:ea typeface="Calibri" panose="020F0502020204030204" pitchFamily="34" charset="0"/>
              <a:cs typeface="Arial" panose="020B0604020202020204" pitchFamily="34" charset="0"/>
            </a:rPr>
            <a:t>CPA Australia System of Quality Management Tool - Terms of Use</a:t>
          </a:r>
          <a:endParaRPr lang="en-AU" sz="800" b="1">
            <a:solidFill>
              <a:schemeClr val="bg1"/>
            </a:solidFill>
            <a:effectLst/>
            <a:latin typeface="Calibri" panose="020F0502020204030204" pitchFamily="34" charset="0"/>
            <a:ea typeface="Calibri" panose="020F0502020204030204" pitchFamily="34" charset="0"/>
          </a:endParaRPr>
        </a:p>
        <a:p>
          <a:pPr algn="just">
            <a:spcBef>
              <a:spcPts val="2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CPA Australia System of Quality Management Tool ("Tool") and any material generated through the Tool, is designed to assist CPA Australia members in Australia or New Zealand who hold a CPA Australia Public Practice Certificate, and in international markets providing public accounting services. Specifically, to document their firm's system of quality management, as required by ISQM1 Quality Management for Firms that Perform Audits or Reviews of Financial Statements, or Other Assurance or Related Services Engagements (“ISQM1”), and/or the equivalent auditing standards in Australia (“ASQM1”) and New Zealand (“PES3”) (collectively, “Auditing Standards”). </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By downloading and using the Tool you are confirming that you are a CPA Australia Public Practice Certificate holder in Australia or New Zealand, or an international member of CPA Australia providing public accounting services, and will use the Tool only for your personal, non-commercial purposes. Use of the Tool should be in conjunction with your reading and understanding of the Auditing Standard(s) relevant to you. Access and/or use of the Tool constitutes your acceptance of the System of Quality Management Tool Terms of Use, CPA Australia's website Terms of Use and CPA Australia’s Privacy Policy (as updated). </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Use of the Tool should not be considered as conclusive or definitive in relation to an assessment of the firm's compliance with ISQM1, ASQM1, and/or PES3. CPA Australia makes no representations, warranties, or guarantees about the appropriateness and/or fitness for purpose of the Tool and accepts no responsibility for any acts or omissions made in reliance on the Tool. The Tool is not intended, in part or full, to constitute legal or professional advice. To the extent permitted by law, CPA Australia, its employees, agents, and consultants exclude all liability for any loss, damage, claim, proceeding and/or expense including but not limited to legal costs, indirect, special, or consequential loss or damage, which you may directly or indirectly suffer in connection with your use of the Tool.</a:t>
          </a:r>
          <a:endParaRPr lang="en-AU" sz="800" b="0">
            <a:solidFill>
              <a:schemeClr val="bg1">
                <a:lumMod val="75000"/>
              </a:schemeClr>
            </a:solidFill>
            <a:effectLst/>
            <a:latin typeface="Calibri" panose="020F0502020204030204" pitchFamily="34" charset="0"/>
            <a:ea typeface="Calibri" panose="020F0502020204030204" pitchFamily="34" charset="0"/>
          </a:endParaRPr>
        </a:p>
        <a:p>
          <a:pPr algn="just">
            <a:spcBef>
              <a:spcPts val="300"/>
            </a:spcBef>
          </a:pP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ISQM 1, Quality Management for Firms that Perform Audits or Reviews of Financial Statements, or Other Assurance or Related Services Engagements</a:t>
          </a:r>
          <a:r>
            <a:rPr lang="en-AU" sz="800" b="0" i="1">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 </a:t>
          </a:r>
          <a:r>
            <a:rPr lang="en-AU" sz="800" b="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published by the International Federation of Accountants (“IFAC”) in December 2020 is used by CPA Australia with permission of IFAC. Such use of IFAC’s copyrighted material in no way represents an endorsement or promotion by IFAC. Any views or opinions that may be included in the Tool are solely those of CPA Australia, and do not express the views and opinions of IFAC or any independent standard setting board supported by IFAC.</a:t>
          </a:r>
          <a:endParaRPr lang="en-AU" sz="800" b="0">
            <a:solidFill>
              <a:schemeClr val="bg1">
                <a:lumMod val="75000"/>
              </a:schemeClr>
            </a:solidFill>
            <a:effectLst/>
            <a:latin typeface="Calibri" panose="020F0502020204030204" pitchFamily="34" charset="0"/>
            <a:ea typeface="Calibri" panose="020F0502020204030204" pitchFamily="34" charset="0"/>
          </a:endParaRPr>
        </a:p>
        <a:p>
          <a:endParaRPr lang="en-AU" sz="800"/>
        </a:p>
      </xdr:txBody>
    </xdr:sp>
    <xdr:clientData/>
  </xdr:oneCellAnchor>
  <xdr:twoCellAnchor editAs="oneCell">
    <xdr:from>
      <xdr:col>2</xdr:col>
      <xdr:colOff>0</xdr:colOff>
      <xdr:row>20</xdr:row>
      <xdr:rowOff>47625</xdr:rowOff>
    </xdr:from>
    <xdr:to>
      <xdr:col>20</xdr:col>
      <xdr:colOff>0</xdr:colOff>
      <xdr:row>21</xdr:row>
      <xdr:rowOff>101599</xdr:rowOff>
    </xdr:to>
    <xdr:pic>
      <xdr:nvPicPr>
        <xdr:cNvPr id="2" name="Picture 1">
          <a:extLst>
            <a:ext uri="{FF2B5EF4-FFF2-40B4-BE49-F238E27FC236}">
              <a16:creationId xmlns:a16="http://schemas.microsoft.com/office/drawing/2014/main" id="{0704A469-8644-428D-A031-B399A7307E05}"/>
            </a:ext>
          </a:extLst>
        </xdr:cNvPr>
        <xdr:cNvPicPr>
          <a:picLocks noChangeAspect="1"/>
        </xdr:cNvPicPr>
      </xdr:nvPicPr>
      <xdr:blipFill>
        <a:blip xmlns:r="http://schemas.openxmlformats.org/officeDocument/2006/relationships" r:embed="rId3"/>
        <a:stretch>
          <a:fillRect/>
        </a:stretch>
      </xdr:blipFill>
      <xdr:spPr>
        <a:xfrm>
          <a:off x="381000" y="3419475"/>
          <a:ext cx="10972800" cy="238125"/>
        </a:xfrm>
        <a:prstGeom prst="rect">
          <a:avLst/>
        </a:prstGeom>
      </xdr:spPr>
    </xdr:pic>
    <xdr:clientData/>
  </xdr:twoCellAnchor>
  <xdr:oneCellAnchor>
    <xdr:from>
      <xdr:col>2</xdr:col>
      <xdr:colOff>16668</xdr:colOff>
      <xdr:row>10</xdr:row>
      <xdr:rowOff>26193</xdr:rowOff>
    </xdr:from>
    <xdr:ext cx="4742656" cy="2834482"/>
    <xdr:sp macro="" textlink="">
      <xdr:nvSpPr>
        <xdr:cNvPr id="4" name="TextBox 3">
          <a:extLst>
            <a:ext uri="{FF2B5EF4-FFF2-40B4-BE49-F238E27FC236}">
              <a16:creationId xmlns:a16="http://schemas.microsoft.com/office/drawing/2014/main" id="{FE203668-B4B9-4B86-98CD-3818711B0BAC}"/>
            </a:ext>
          </a:extLst>
        </xdr:cNvPr>
        <xdr:cNvSpPr txBox="1"/>
      </xdr:nvSpPr>
      <xdr:spPr>
        <a:xfrm>
          <a:off x="403621" y="1574006"/>
          <a:ext cx="4742656" cy="28344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n-AU" sz="1000" b="0">
              <a:solidFill>
                <a:schemeClr val="bg1"/>
              </a:solidFill>
              <a:effectLst/>
              <a:latin typeface="Arial Narrow" panose="020B0606020202030204" pitchFamily="34" charset="0"/>
              <a:ea typeface="Calibri" panose="020F0502020204030204" pitchFamily="34" charset="0"/>
            </a:rPr>
            <a:t>©</a:t>
          </a:r>
          <a:r>
            <a:rPr lang="en-AU" sz="900" b="0">
              <a:solidFill>
                <a:schemeClr val="bg1"/>
              </a:solidFill>
              <a:effectLst/>
              <a:latin typeface="Arial Narrow" panose="020B0606020202030204" pitchFamily="34" charset="0"/>
              <a:ea typeface="Calibri" panose="020F0502020204030204" pitchFamily="34" charset="0"/>
            </a:rPr>
            <a:t> </a:t>
          </a:r>
          <a:r>
            <a:rPr lang="en-AU" sz="800" b="1">
              <a:solidFill>
                <a:schemeClr val="bg1"/>
              </a:solidFill>
              <a:effectLst/>
              <a:latin typeface="Arial Narrow" panose="020B0606020202030204" pitchFamily="34" charset="0"/>
              <a:ea typeface="Calibri" panose="020F0502020204030204" pitchFamily="34" charset="0"/>
              <a:cs typeface="Arial" panose="020B0604020202020204" pitchFamily="34" charset="0"/>
            </a:rPr>
            <a:t>Copyright CPA Australia Ltd (ABN 64 008 392 452), 2022. All rights reserved</a:t>
          </a:r>
          <a:endParaRPr lang="en-AU" sz="800" b="1">
            <a:solidFill>
              <a:schemeClr val="bg1"/>
            </a:solidFill>
            <a:effectLst/>
            <a:latin typeface="Arial Narrow" panose="020B0606020202030204" pitchFamily="34" charset="0"/>
            <a:ea typeface="Calibri" panose="020F0502020204030204" pitchFamily="34" charset="0"/>
          </a:endParaRPr>
        </a:p>
        <a:p>
          <a:pPr algn="just">
            <a:spcBef>
              <a:spcPts val="2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Save and except for cited content, all content in this CPA Australia System of Quality Management Tool (“Tool”) is owned by or licensed to CPA Australia. All CPA Australia trademarks, and trade names are proprietary to CPA Australia and must not be downloaded, reproduced or otherwise used without the express consent of CPA Australia. CPA Australia members practising in Australia or New Zealand, and holding a CPA Australia Public Practice Certificate, or a CPA Australia member providing public accounting services in international markets may use the Tool for personal and professional non-commercial purposes only. </a:t>
          </a:r>
          <a:endParaRPr lang="en-AU" sz="800">
            <a:solidFill>
              <a:schemeClr val="bg1">
                <a:lumMod val="75000"/>
              </a:schemeClr>
            </a:solidFill>
            <a:effectLst/>
            <a:latin typeface="Arial Narrow" panose="020B0606020202030204" pitchFamily="34" charset="0"/>
            <a:ea typeface="Calibri" panose="020F0502020204030204" pitchFamily="34" charset="0"/>
          </a:endParaRPr>
        </a:p>
        <a:p>
          <a:pPr algn="just">
            <a:spcBef>
              <a:spcPts val="3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Except as permitted under the Copyright Act 1968 (Cth), Copyright Act 1994 (NZ), or any other equivalent overseas legislation, no part of the Tool may be i) reproduced in whole or part to provide to anyone else; (ii) stored in or introduced into a retrieval system; and/or (iii) used to create a commercial product or distributed for commercial gain, without the prior written permission of CPA Australia.</a:t>
          </a:r>
          <a:endParaRPr lang="en-AU" sz="800">
            <a:solidFill>
              <a:schemeClr val="bg1">
                <a:lumMod val="75000"/>
              </a:schemeClr>
            </a:solidFill>
            <a:effectLst/>
            <a:latin typeface="Arial Narrow" panose="020B0606020202030204" pitchFamily="34" charset="0"/>
            <a:ea typeface="Calibri" panose="020F0502020204030204" pitchFamily="34" charset="0"/>
          </a:endParaRPr>
        </a:p>
        <a:p>
          <a:pPr algn="just">
            <a:spcBef>
              <a:spcPts val="300"/>
            </a:spcBef>
          </a:pP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The Tool includes extracts from the International Standard on Quality Management (ISQM) 1, Quality Management for Firms that Perform Audits or Reviews of Financial Statements, or Other Assurance or Related Services Engagements, published by the International Federation of Accountants (IFAC) in December 2020 and is used with permission of IFAC. Contact </a:t>
          </a:r>
          <a:r>
            <a:rPr lang="en-AU" sz="800" u="sng">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Permissions@ifac.org</a:t>
          </a:r>
          <a:r>
            <a:rPr lang="en-AU" sz="800">
              <a:solidFill>
                <a:schemeClr val="bg1">
                  <a:lumMod val="75000"/>
                </a:schemeClr>
              </a:solidFill>
              <a:effectLst/>
              <a:latin typeface="Arial Narrow" panose="020B0606020202030204" pitchFamily="34" charset="0"/>
              <a:ea typeface="Calibri" panose="020F0502020204030204" pitchFamily="34" charset="0"/>
              <a:cs typeface="Arial" panose="020B0604020202020204" pitchFamily="34" charset="0"/>
            </a:rPr>
            <a:t> for permission to reproduce, store or transmit or to make similar uses of this document. </a:t>
          </a:r>
          <a:endParaRPr lang="en-AU" sz="800">
            <a:solidFill>
              <a:schemeClr val="bg1">
                <a:lumMod val="75000"/>
              </a:schemeClr>
            </a:solidFill>
            <a:effectLst/>
            <a:latin typeface="Arial Narrow" panose="020B0606020202030204" pitchFamily="34" charset="0"/>
            <a:ea typeface="Calibri" panose="020F0502020204030204" pitchFamily="34" charset="0"/>
          </a:endParaRPr>
        </a:p>
        <a:p>
          <a:endParaRPr lang="en-AU"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15</xdr:col>
      <xdr:colOff>685800</xdr:colOff>
      <xdr:row>3</xdr:row>
      <xdr:rowOff>0</xdr:rowOff>
    </xdr:from>
    <xdr:to>
      <xdr:col>17</xdr:col>
      <xdr:colOff>1827</xdr:colOff>
      <xdr:row>4</xdr:row>
      <xdr:rowOff>16828</xdr:rowOff>
    </xdr:to>
    <xdr:pic>
      <xdr:nvPicPr>
        <xdr:cNvPr id="2" name="Picture 1">
          <a:extLst>
            <a:ext uri="{FF2B5EF4-FFF2-40B4-BE49-F238E27FC236}">
              <a16:creationId xmlns:a16="http://schemas.microsoft.com/office/drawing/2014/main" id="{5060B8AC-1770-4960-B97E-3835DF2371BF}"/>
            </a:ext>
          </a:extLst>
        </xdr:cNvPr>
        <xdr:cNvPicPr>
          <a:picLocks noChangeAspect="1"/>
        </xdr:cNvPicPr>
      </xdr:nvPicPr>
      <xdr:blipFill>
        <a:blip xmlns:r="http://schemas.openxmlformats.org/officeDocument/2006/relationships" r:embed="rId1"/>
        <a:stretch>
          <a:fillRect/>
        </a:stretch>
      </xdr:blipFill>
      <xdr:spPr>
        <a:xfrm>
          <a:off x="11087100" y="295275"/>
          <a:ext cx="573327" cy="261938"/>
        </a:xfrm>
        <a:prstGeom prst="rect">
          <a:avLst/>
        </a:prstGeom>
      </xdr:spPr>
    </xdr:pic>
    <xdr:clientData/>
  </xdr:twoCellAnchor>
  <xdr:twoCellAnchor editAs="oneCell">
    <xdr:from>
      <xdr:col>15</xdr:col>
      <xdr:colOff>685800</xdr:colOff>
      <xdr:row>3</xdr:row>
      <xdr:rowOff>0</xdr:rowOff>
    </xdr:from>
    <xdr:to>
      <xdr:col>16</xdr:col>
      <xdr:colOff>493317</xdr:colOff>
      <xdr:row>4</xdr:row>
      <xdr:rowOff>18733</xdr:rowOff>
    </xdr:to>
    <xdr:pic>
      <xdr:nvPicPr>
        <xdr:cNvPr id="3" name="Picture 2">
          <a:extLst>
            <a:ext uri="{FF2B5EF4-FFF2-40B4-BE49-F238E27FC236}">
              <a16:creationId xmlns:a16="http://schemas.microsoft.com/office/drawing/2014/main" id="{39E2AB84-A3CB-44D6-A409-048BF1D84707}"/>
            </a:ext>
          </a:extLst>
        </xdr:cNvPr>
        <xdr:cNvPicPr>
          <a:picLocks noChangeAspect="1"/>
        </xdr:cNvPicPr>
      </xdr:nvPicPr>
      <xdr:blipFill>
        <a:blip xmlns:r="http://schemas.openxmlformats.org/officeDocument/2006/relationships" r:embed="rId1"/>
        <a:stretch>
          <a:fillRect/>
        </a:stretch>
      </xdr:blipFill>
      <xdr:spPr>
        <a:xfrm>
          <a:off x="10911840" y="297180"/>
          <a:ext cx="550467" cy="279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676275</xdr:colOff>
      <xdr:row>3</xdr:row>
      <xdr:rowOff>0</xdr:rowOff>
    </xdr:from>
    <xdr:to>
      <xdr:col>17</xdr:col>
      <xdr:colOff>1574</xdr:colOff>
      <xdr:row>4</xdr:row>
      <xdr:rowOff>19327</xdr:rowOff>
    </xdr:to>
    <xdr:pic>
      <xdr:nvPicPr>
        <xdr:cNvPr id="2" name="Picture 1">
          <a:extLst>
            <a:ext uri="{FF2B5EF4-FFF2-40B4-BE49-F238E27FC236}">
              <a16:creationId xmlns:a16="http://schemas.microsoft.com/office/drawing/2014/main" id="{340EEAD9-C35E-4D23-8CCA-1134E94A4FBF}"/>
            </a:ext>
          </a:extLst>
        </xdr:cNvPr>
        <xdr:cNvPicPr>
          <a:picLocks noChangeAspect="1"/>
        </xdr:cNvPicPr>
      </xdr:nvPicPr>
      <xdr:blipFill>
        <a:blip xmlns:r="http://schemas.openxmlformats.org/officeDocument/2006/relationships" r:embed="rId1"/>
        <a:stretch>
          <a:fillRect/>
        </a:stretch>
      </xdr:blipFill>
      <xdr:spPr>
        <a:xfrm>
          <a:off x="11077575" y="295275"/>
          <a:ext cx="573074" cy="268247"/>
        </a:xfrm>
        <a:prstGeom prst="rect">
          <a:avLst/>
        </a:prstGeom>
      </xdr:spPr>
    </xdr:pic>
    <xdr:clientData/>
  </xdr:twoCellAnchor>
  <xdr:twoCellAnchor editAs="oneCell">
    <xdr:from>
      <xdr:col>15</xdr:col>
      <xdr:colOff>676275</xdr:colOff>
      <xdr:row>3</xdr:row>
      <xdr:rowOff>0</xdr:rowOff>
    </xdr:from>
    <xdr:to>
      <xdr:col>16</xdr:col>
      <xdr:colOff>485444</xdr:colOff>
      <xdr:row>4</xdr:row>
      <xdr:rowOff>17422</xdr:rowOff>
    </xdr:to>
    <xdr:pic>
      <xdr:nvPicPr>
        <xdr:cNvPr id="3" name="Picture 2">
          <a:extLst>
            <a:ext uri="{FF2B5EF4-FFF2-40B4-BE49-F238E27FC236}">
              <a16:creationId xmlns:a16="http://schemas.microsoft.com/office/drawing/2014/main" id="{97041A3B-46C6-4AB0-AF99-34E1B04A6780}"/>
            </a:ext>
          </a:extLst>
        </xdr:cNvPr>
        <xdr:cNvPicPr>
          <a:picLocks noChangeAspect="1"/>
        </xdr:cNvPicPr>
      </xdr:nvPicPr>
      <xdr:blipFill>
        <a:blip xmlns:r="http://schemas.openxmlformats.org/officeDocument/2006/relationships" r:embed="rId1"/>
        <a:stretch>
          <a:fillRect/>
        </a:stretch>
      </xdr:blipFill>
      <xdr:spPr>
        <a:xfrm>
          <a:off x="10902315" y="297180"/>
          <a:ext cx="559739" cy="2784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676275</xdr:colOff>
      <xdr:row>3</xdr:row>
      <xdr:rowOff>0</xdr:rowOff>
    </xdr:from>
    <xdr:to>
      <xdr:col>16</xdr:col>
      <xdr:colOff>474649</xdr:colOff>
      <xdr:row>4</xdr:row>
      <xdr:rowOff>16787</xdr:rowOff>
    </xdr:to>
    <xdr:pic>
      <xdr:nvPicPr>
        <xdr:cNvPr id="2" name="Picture 1">
          <a:extLst>
            <a:ext uri="{FF2B5EF4-FFF2-40B4-BE49-F238E27FC236}">
              <a16:creationId xmlns:a16="http://schemas.microsoft.com/office/drawing/2014/main" id="{AED324C5-4C15-4C8E-B9B8-43B28C3D4E9C}"/>
            </a:ext>
          </a:extLst>
        </xdr:cNvPr>
        <xdr:cNvPicPr>
          <a:picLocks noChangeAspect="1"/>
        </xdr:cNvPicPr>
      </xdr:nvPicPr>
      <xdr:blipFill>
        <a:blip xmlns:r="http://schemas.openxmlformats.org/officeDocument/2006/relationships" r:embed="rId1"/>
        <a:stretch>
          <a:fillRect/>
        </a:stretch>
      </xdr:blipFill>
      <xdr:spPr>
        <a:xfrm>
          <a:off x="11077575" y="295275"/>
          <a:ext cx="569899" cy="265072"/>
        </a:xfrm>
        <a:prstGeom prst="rect">
          <a:avLst/>
        </a:prstGeom>
      </xdr:spPr>
    </xdr:pic>
    <xdr:clientData/>
  </xdr:twoCellAnchor>
  <xdr:twoCellAnchor editAs="oneCell">
    <xdr:from>
      <xdr:col>15</xdr:col>
      <xdr:colOff>676275</xdr:colOff>
      <xdr:row>3</xdr:row>
      <xdr:rowOff>0</xdr:rowOff>
    </xdr:from>
    <xdr:to>
      <xdr:col>16</xdr:col>
      <xdr:colOff>472744</xdr:colOff>
      <xdr:row>4</xdr:row>
      <xdr:rowOff>22502</xdr:rowOff>
    </xdr:to>
    <xdr:pic>
      <xdr:nvPicPr>
        <xdr:cNvPr id="3" name="Picture 2">
          <a:extLst>
            <a:ext uri="{FF2B5EF4-FFF2-40B4-BE49-F238E27FC236}">
              <a16:creationId xmlns:a16="http://schemas.microsoft.com/office/drawing/2014/main" id="{843E1327-1EF7-4FF0-AC93-E3AE97E37E6B}"/>
            </a:ext>
          </a:extLst>
        </xdr:cNvPr>
        <xdr:cNvPicPr>
          <a:picLocks noChangeAspect="1"/>
        </xdr:cNvPicPr>
      </xdr:nvPicPr>
      <xdr:blipFill>
        <a:blip xmlns:r="http://schemas.openxmlformats.org/officeDocument/2006/relationships" r:embed="rId1"/>
        <a:stretch>
          <a:fillRect/>
        </a:stretch>
      </xdr:blipFill>
      <xdr:spPr>
        <a:xfrm>
          <a:off x="10902315" y="297180"/>
          <a:ext cx="537514" cy="2758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685800</xdr:colOff>
      <xdr:row>3</xdr:row>
      <xdr:rowOff>0</xdr:rowOff>
    </xdr:from>
    <xdr:to>
      <xdr:col>17</xdr:col>
      <xdr:colOff>1574</xdr:colOff>
      <xdr:row>4</xdr:row>
      <xdr:rowOff>19327</xdr:rowOff>
    </xdr:to>
    <xdr:pic>
      <xdr:nvPicPr>
        <xdr:cNvPr id="2" name="Picture 1">
          <a:extLst>
            <a:ext uri="{FF2B5EF4-FFF2-40B4-BE49-F238E27FC236}">
              <a16:creationId xmlns:a16="http://schemas.microsoft.com/office/drawing/2014/main" id="{2759F196-8D32-4593-BBA2-A364EACB5A89}"/>
            </a:ext>
          </a:extLst>
        </xdr:cNvPr>
        <xdr:cNvPicPr>
          <a:picLocks noChangeAspect="1"/>
        </xdr:cNvPicPr>
      </xdr:nvPicPr>
      <xdr:blipFill>
        <a:blip xmlns:r="http://schemas.openxmlformats.org/officeDocument/2006/relationships" r:embed="rId1"/>
        <a:stretch>
          <a:fillRect/>
        </a:stretch>
      </xdr:blipFill>
      <xdr:spPr>
        <a:xfrm>
          <a:off x="11087100" y="295275"/>
          <a:ext cx="569899" cy="265072"/>
        </a:xfrm>
        <a:prstGeom prst="rect">
          <a:avLst/>
        </a:prstGeom>
      </xdr:spPr>
    </xdr:pic>
    <xdr:clientData/>
  </xdr:twoCellAnchor>
  <xdr:twoCellAnchor editAs="oneCell">
    <xdr:from>
      <xdr:col>15</xdr:col>
      <xdr:colOff>685800</xdr:colOff>
      <xdr:row>3</xdr:row>
      <xdr:rowOff>0</xdr:rowOff>
    </xdr:from>
    <xdr:to>
      <xdr:col>16</xdr:col>
      <xdr:colOff>493064</xdr:colOff>
      <xdr:row>4</xdr:row>
      <xdr:rowOff>17422</xdr:rowOff>
    </xdr:to>
    <xdr:pic>
      <xdr:nvPicPr>
        <xdr:cNvPr id="3" name="Picture 2">
          <a:extLst>
            <a:ext uri="{FF2B5EF4-FFF2-40B4-BE49-F238E27FC236}">
              <a16:creationId xmlns:a16="http://schemas.microsoft.com/office/drawing/2014/main" id="{F38CB56A-5CE6-4125-92C9-F7AADBEB385B}"/>
            </a:ext>
          </a:extLst>
        </xdr:cNvPr>
        <xdr:cNvPicPr>
          <a:picLocks noChangeAspect="1"/>
        </xdr:cNvPicPr>
      </xdr:nvPicPr>
      <xdr:blipFill>
        <a:blip xmlns:r="http://schemas.openxmlformats.org/officeDocument/2006/relationships" r:embed="rId1"/>
        <a:stretch>
          <a:fillRect/>
        </a:stretch>
      </xdr:blipFill>
      <xdr:spPr>
        <a:xfrm>
          <a:off x="10911840" y="297180"/>
          <a:ext cx="550214" cy="2784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685800</xdr:colOff>
      <xdr:row>3</xdr:row>
      <xdr:rowOff>0</xdr:rowOff>
    </xdr:from>
    <xdr:to>
      <xdr:col>17</xdr:col>
      <xdr:colOff>1574</xdr:colOff>
      <xdr:row>4</xdr:row>
      <xdr:rowOff>19327</xdr:rowOff>
    </xdr:to>
    <xdr:pic>
      <xdr:nvPicPr>
        <xdr:cNvPr id="3" name="Picture 2">
          <a:extLst>
            <a:ext uri="{FF2B5EF4-FFF2-40B4-BE49-F238E27FC236}">
              <a16:creationId xmlns:a16="http://schemas.microsoft.com/office/drawing/2014/main" id="{FBD82064-2942-46F5-9532-41C10911C9EB}"/>
            </a:ext>
          </a:extLst>
        </xdr:cNvPr>
        <xdr:cNvPicPr>
          <a:picLocks noChangeAspect="1"/>
        </xdr:cNvPicPr>
      </xdr:nvPicPr>
      <xdr:blipFill>
        <a:blip xmlns:r="http://schemas.openxmlformats.org/officeDocument/2006/relationships" r:embed="rId1"/>
        <a:stretch>
          <a:fillRect/>
        </a:stretch>
      </xdr:blipFill>
      <xdr:spPr>
        <a:xfrm>
          <a:off x="11087100" y="295275"/>
          <a:ext cx="569899" cy="265072"/>
        </a:xfrm>
        <a:prstGeom prst="rect">
          <a:avLst/>
        </a:prstGeom>
      </xdr:spPr>
    </xdr:pic>
    <xdr:clientData/>
  </xdr:twoCellAnchor>
  <xdr:twoCellAnchor editAs="oneCell">
    <xdr:from>
      <xdr:col>15</xdr:col>
      <xdr:colOff>685800</xdr:colOff>
      <xdr:row>3</xdr:row>
      <xdr:rowOff>0</xdr:rowOff>
    </xdr:from>
    <xdr:to>
      <xdr:col>16</xdr:col>
      <xdr:colOff>493064</xdr:colOff>
      <xdr:row>4</xdr:row>
      <xdr:rowOff>17422</xdr:rowOff>
    </xdr:to>
    <xdr:pic>
      <xdr:nvPicPr>
        <xdr:cNvPr id="2" name="Picture 1">
          <a:extLst>
            <a:ext uri="{FF2B5EF4-FFF2-40B4-BE49-F238E27FC236}">
              <a16:creationId xmlns:a16="http://schemas.microsoft.com/office/drawing/2014/main" id="{812E450D-CE1B-43F5-B049-1115C9E44EB3}"/>
            </a:ext>
          </a:extLst>
        </xdr:cNvPr>
        <xdr:cNvPicPr>
          <a:picLocks noChangeAspect="1"/>
        </xdr:cNvPicPr>
      </xdr:nvPicPr>
      <xdr:blipFill>
        <a:blip xmlns:r="http://schemas.openxmlformats.org/officeDocument/2006/relationships" r:embed="rId1"/>
        <a:stretch>
          <a:fillRect/>
        </a:stretch>
      </xdr:blipFill>
      <xdr:spPr>
        <a:xfrm>
          <a:off x="10911840" y="297180"/>
          <a:ext cx="550214" cy="2784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504824</xdr:colOff>
      <xdr:row>4</xdr:row>
      <xdr:rowOff>6350</xdr:rowOff>
    </xdr:from>
    <xdr:to>
      <xdr:col>11</xdr:col>
      <xdr:colOff>1067625</xdr:colOff>
      <xdr:row>5</xdr:row>
      <xdr:rowOff>11842</xdr:rowOff>
    </xdr:to>
    <xdr:pic>
      <xdr:nvPicPr>
        <xdr:cNvPr id="2" name="Picture 1">
          <a:extLst>
            <a:ext uri="{FF2B5EF4-FFF2-40B4-BE49-F238E27FC236}">
              <a16:creationId xmlns:a16="http://schemas.microsoft.com/office/drawing/2014/main" id="{04500E9A-F0B6-4686-86EB-E6C32E3478B9}"/>
            </a:ext>
          </a:extLst>
        </xdr:cNvPr>
        <xdr:cNvPicPr>
          <a:picLocks noChangeAspect="1"/>
        </xdr:cNvPicPr>
      </xdr:nvPicPr>
      <xdr:blipFill>
        <a:blip xmlns:r="http://schemas.openxmlformats.org/officeDocument/2006/relationships" r:embed="rId1"/>
        <a:stretch>
          <a:fillRect/>
        </a:stretch>
      </xdr:blipFill>
      <xdr:spPr>
        <a:xfrm>
          <a:off x="10696574" y="406400"/>
          <a:ext cx="562801" cy="2563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511175</xdr:colOff>
      <xdr:row>4</xdr:row>
      <xdr:rowOff>0</xdr:rowOff>
    </xdr:from>
    <xdr:to>
      <xdr:col>11</xdr:col>
      <xdr:colOff>1027606</xdr:colOff>
      <xdr:row>5</xdr:row>
      <xdr:rowOff>8151</xdr:rowOff>
    </xdr:to>
    <xdr:pic>
      <xdr:nvPicPr>
        <xdr:cNvPr id="2" name="Picture 1">
          <a:extLst>
            <a:ext uri="{FF2B5EF4-FFF2-40B4-BE49-F238E27FC236}">
              <a16:creationId xmlns:a16="http://schemas.microsoft.com/office/drawing/2014/main" id="{A17B7B3E-2113-4D93-BEF0-BA82C7F07130}"/>
            </a:ext>
          </a:extLst>
        </xdr:cNvPr>
        <xdr:cNvPicPr>
          <a:picLocks noChangeAspect="1"/>
        </xdr:cNvPicPr>
      </xdr:nvPicPr>
      <xdr:blipFill>
        <a:blip xmlns:r="http://schemas.openxmlformats.org/officeDocument/2006/relationships" r:embed="rId1"/>
        <a:stretch>
          <a:fillRect/>
        </a:stretch>
      </xdr:blipFill>
      <xdr:spPr>
        <a:xfrm>
          <a:off x="10702925" y="400050"/>
          <a:ext cx="564056" cy="268501"/>
        </a:xfrm>
        <a:prstGeom prst="rect">
          <a:avLst/>
        </a:prstGeom>
      </xdr:spPr>
    </xdr:pic>
    <xdr:clientData/>
  </xdr:twoCellAnchor>
  <xdr:twoCellAnchor editAs="oneCell">
    <xdr:from>
      <xdr:col>4</xdr:col>
      <xdr:colOff>93660</xdr:colOff>
      <xdr:row>17</xdr:row>
      <xdr:rowOff>328613</xdr:rowOff>
    </xdr:from>
    <xdr:to>
      <xdr:col>4</xdr:col>
      <xdr:colOff>2536519</xdr:colOff>
      <xdr:row>19</xdr:row>
      <xdr:rowOff>7051</xdr:rowOff>
    </xdr:to>
    <xdr:pic>
      <xdr:nvPicPr>
        <xdr:cNvPr id="9" name="Picture 8">
          <a:extLst>
            <a:ext uri="{FF2B5EF4-FFF2-40B4-BE49-F238E27FC236}">
              <a16:creationId xmlns:a16="http://schemas.microsoft.com/office/drawing/2014/main" id="{56C73D8C-A44A-4DA6-A783-3474A1262FDE}"/>
            </a:ext>
          </a:extLst>
        </xdr:cNvPr>
        <xdr:cNvPicPr>
          <a:picLocks noChangeAspect="1"/>
        </xdr:cNvPicPr>
      </xdr:nvPicPr>
      <xdr:blipFill>
        <a:blip xmlns:r="http://schemas.openxmlformats.org/officeDocument/2006/relationships" r:embed="rId2"/>
        <a:stretch>
          <a:fillRect/>
        </a:stretch>
      </xdr:blipFill>
      <xdr:spPr>
        <a:xfrm>
          <a:off x="1941510" y="3624263"/>
          <a:ext cx="2442859" cy="240413"/>
        </a:xfrm>
        <a:prstGeom prst="rect">
          <a:avLst/>
        </a:prstGeom>
      </xdr:spPr>
    </xdr:pic>
    <xdr:clientData/>
  </xdr:twoCellAnchor>
  <xdr:twoCellAnchor editAs="oneCell">
    <xdr:from>
      <xdr:col>4</xdr:col>
      <xdr:colOff>2540000</xdr:colOff>
      <xdr:row>17</xdr:row>
      <xdr:rowOff>349715</xdr:rowOff>
    </xdr:from>
    <xdr:to>
      <xdr:col>4</xdr:col>
      <xdr:colOff>2862728</xdr:colOff>
      <xdr:row>19</xdr:row>
      <xdr:rowOff>11113</xdr:rowOff>
    </xdr:to>
    <xdr:pic>
      <xdr:nvPicPr>
        <xdr:cNvPr id="14" name="Picture 13">
          <a:extLst>
            <a:ext uri="{FF2B5EF4-FFF2-40B4-BE49-F238E27FC236}">
              <a16:creationId xmlns:a16="http://schemas.microsoft.com/office/drawing/2014/main" id="{38EA023E-0CFD-41BE-AF1A-09C0EB1C8975}"/>
            </a:ext>
          </a:extLst>
        </xdr:cNvPr>
        <xdr:cNvPicPr>
          <a:picLocks noChangeAspect="1"/>
        </xdr:cNvPicPr>
      </xdr:nvPicPr>
      <xdr:blipFill>
        <a:blip xmlns:r="http://schemas.openxmlformats.org/officeDocument/2006/relationships" r:embed="rId3"/>
        <a:stretch>
          <a:fillRect/>
        </a:stretch>
      </xdr:blipFill>
      <xdr:spPr>
        <a:xfrm>
          <a:off x="4387850" y="3645365"/>
          <a:ext cx="322728" cy="223373"/>
        </a:xfrm>
        <a:prstGeom prst="rect">
          <a:avLst/>
        </a:prstGeom>
      </xdr:spPr>
    </xdr:pic>
    <xdr:clientData/>
  </xdr:twoCellAnchor>
  <xdr:twoCellAnchor editAs="oneCell">
    <xdr:from>
      <xdr:col>4</xdr:col>
      <xdr:colOff>3036700</xdr:colOff>
      <xdr:row>17</xdr:row>
      <xdr:rowOff>329400</xdr:rowOff>
    </xdr:from>
    <xdr:to>
      <xdr:col>8</xdr:col>
      <xdr:colOff>158750</xdr:colOff>
      <xdr:row>19</xdr:row>
      <xdr:rowOff>20637</xdr:rowOff>
    </xdr:to>
    <xdr:pic>
      <xdr:nvPicPr>
        <xdr:cNvPr id="18" name="Picture 17">
          <a:extLst>
            <a:ext uri="{FF2B5EF4-FFF2-40B4-BE49-F238E27FC236}">
              <a16:creationId xmlns:a16="http://schemas.microsoft.com/office/drawing/2014/main" id="{97840E4F-F53E-4A23-A4B2-5F61F43E1EED}"/>
            </a:ext>
          </a:extLst>
        </xdr:cNvPr>
        <xdr:cNvPicPr>
          <a:picLocks noChangeAspect="1"/>
        </xdr:cNvPicPr>
      </xdr:nvPicPr>
      <xdr:blipFill>
        <a:blip xmlns:r="http://schemas.openxmlformats.org/officeDocument/2006/relationships" r:embed="rId4"/>
        <a:stretch>
          <a:fillRect/>
        </a:stretch>
      </xdr:blipFill>
      <xdr:spPr>
        <a:xfrm>
          <a:off x="4884550" y="3625050"/>
          <a:ext cx="2208400" cy="253212"/>
        </a:xfrm>
        <a:prstGeom prst="rect">
          <a:avLst/>
        </a:prstGeom>
      </xdr:spPr>
    </xdr:pic>
    <xdr:clientData/>
  </xdr:twoCellAnchor>
  <xdr:twoCellAnchor editAs="oneCell">
    <xdr:from>
      <xdr:col>8</xdr:col>
      <xdr:colOff>150814</xdr:colOff>
      <xdr:row>17</xdr:row>
      <xdr:rowOff>350839</xdr:rowOff>
    </xdr:from>
    <xdr:to>
      <xdr:col>8</xdr:col>
      <xdr:colOff>438150</xdr:colOff>
      <xdr:row>19</xdr:row>
      <xdr:rowOff>16884</xdr:rowOff>
    </xdr:to>
    <xdr:pic>
      <xdr:nvPicPr>
        <xdr:cNvPr id="19" name="Picture 18">
          <a:extLst>
            <a:ext uri="{FF2B5EF4-FFF2-40B4-BE49-F238E27FC236}">
              <a16:creationId xmlns:a16="http://schemas.microsoft.com/office/drawing/2014/main" id="{6C267433-6A1D-4E27-9164-5D299E4D0C0C}"/>
            </a:ext>
          </a:extLst>
        </xdr:cNvPr>
        <xdr:cNvPicPr>
          <a:picLocks noChangeAspect="1"/>
        </xdr:cNvPicPr>
      </xdr:nvPicPr>
      <xdr:blipFill>
        <a:blip xmlns:r="http://schemas.openxmlformats.org/officeDocument/2006/relationships" r:embed="rId5"/>
        <a:stretch>
          <a:fillRect/>
        </a:stretch>
      </xdr:blipFill>
      <xdr:spPr>
        <a:xfrm>
          <a:off x="7097714" y="3646489"/>
          <a:ext cx="287336" cy="224845"/>
        </a:xfrm>
        <a:prstGeom prst="rect">
          <a:avLst/>
        </a:prstGeom>
      </xdr:spPr>
    </xdr:pic>
    <xdr:clientData/>
  </xdr:twoCellAnchor>
  <xdr:twoCellAnchor editAs="oneCell">
    <xdr:from>
      <xdr:col>8</xdr:col>
      <xdr:colOff>638017</xdr:colOff>
      <xdr:row>17</xdr:row>
      <xdr:rowOff>344487</xdr:rowOff>
    </xdr:from>
    <xdr:to>
      <xdr:col>10</xdr:col>
      <xdr:colOff>16995</xdr:colOff>
      <xdr:row>19</xdr:row>
      <xdr:rowOff>33337</xdr:rowOff>
    </xdr:to>
    <xdr:pic>
      <xdr:nvPicPr>
        <xdr:cNvPr id="20" name="Picture 19">
          <a:extLst>
            <a:ext uri="{FF2B5EF4-FFF2-40B4-BE49-F238E27FC236}">
              <a16:creationId xmlns:a16="http://schemas.microsoft.com/office/drawing/2014/main" id="{9D8E0093-981F-4BC6-BC61-564A77810CD7}"/>
            </a:ext>
          </a:extLst>
        </xdr:cNvPr>
        <xdr:cNvPicPr>
          <a:picLocks noChangeAspect="1"/>
        </xdr:cNvPicPr>
      </xdr:nvPicPr>
      <xdr:blipFill>
        <a:blip xmlns:r="http://schemas.openxmlformats.org/officeDocument/2006/relationships" r:embed="rId6"/>
        <a:stretch>
          <a:fillRect/>
        </a:stretch>
      </xdr:blipFill>
      <xdr:spPr>
        <a:xfrm>
          <a:off x="7572217" y="3640137"/>
          <a:ext cx="2188853" cy="250825"/>
        </a:xfrm>
        <a:prstGeom prst="rect">
          <a:avLst/>
        </a:prstGeom>
      </xdr:spPr>
    </xdr:pic>
    <xdr:clientData/>
  </xdr:twoCellAnchor>
  <xdr:twoCellAnchor editAs="oneCell">
    <xdr:from>
      <xdr:col>10</xdr:col>
      <xdr:colOff>21677</xdr:colOff>
      <xdr:row>17</xdr:row>
      <xdr:rowOff>350837</xdr:rowOff>
    </xdr:from>
    <xdr:to>
      <xdr:col>10</xdr:col>
      <xdr:colOff>347663</xdr:colOff>
      <xdr:row>18</xdr:row>
      <xdr:rowOff>190250</xdr:rowOff>
    </xdr:to>
    <xdr:pic>
      <xdr:nvPicPr>
        <xdr:cNvPr id="22" name="Picture 21">
          <a:extLst>
            <a:ext uri="{FF2B5EF4-FFF2-40B4-BE49-F238E27FC236}">
              <a16:creationId xmlns:a16="http://schemas.microsoft.com/office/drawing/2014/main" id="{99F835EB-6E36-4ED2-819C-D2440DB34442}"/>
            </a:ext>
          </a:extLst>
        </xdr:cNvPr>
        <xdr:cNvPicPr>
          <a:picLocks noChangeAspect="1"/>
        </xdr:cNvPicPr>
      </xdr:nvPicPr>
      <xdr:blipFill>
        <a:blip xmlns:r="http://schemas.openxmlformats.org/officeDocument/2006/relationships" r:embed="rId7"/>
        <a:stretch>
          <a:fillRect/>
        </a:stretch>
      </xdr:blipFill>
      <xdr:spPr>
        <a:xfrm>
          <a:off x="9765752" y="3646487"/>
          <a:ext cx="325986" cy="210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523875</xdr:colOff>
      <xdr:row>4</xdr:row>
      <xdr:rowOff>0</xdr:rowOff>
    </xdr:from>
    <xdr:to>
      <xdr:col>12</xdr:col>
      <xdr:colOff>8431</xdr:colOff>
      <xdr:row>5</xdr:row>
      <xdr:rowOff>11326</xdr:rowOff>
    </xdr:to>
    <xdr:pic>
      <xdr:nvPicPr>
        <xdr:cNvPr id="2" name="Picture 1">
          <a:extLst>
            <a:ext uri="{FF2B5EF4-FFF2-40B4-BE49-F238E27FC236}">
              <a16:creationId xmlns:a16="http://schemas.microsoft.com/office/drawing/2014/main" id="{3E74628D-15B2-4051-B268-FB834869CDB6}"/>
            </a:ext>
          </a:extLst>
        </xdr:cNvPr>
        <xdr:cNvPicPr>
          <a:picLocks noChangeAspect="1"/>
        </xdr:cNvPicPr>
      </xdr:nvPicPr>
      <xdr:blipFill>
        <a:blip xmlns:r="http://schemas.openxmlformats.org/officeDocument/2006/relationships" r:embed="rId1"/>
        <a:stretch>
          <a:fillRect/>
        </a:stretch>
      </xdr:blipFill>
      <xdr:spPr>
        <a:xfrm>
          <a:off x="10715625" y="400050"/>
          <a:ext cx="564056" cy="265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523875</xdr:colOff>
      <xdr:row>4</xdr:row>
      <xdr:rowOff>0</xdr:rowOff>
    </xdr:from>
    <xdr:to>
      <xdr:col>12</xdr:col>
      <xdr:colOff>11606</xdr:colOff>
      <xdr:row>5</xdr:row>
      <xdr:rowOff>11326</xdr:rowOff>
    </xdr:to>
    <xdr:pic>
      <xdr:nvPicPr>
        <xdr:cNvPr id="2" name="Picture 1">
          <a:extLst>
            <a:ext uri="{FF2B5EF4-FFF2-40B4-BE49-F238E27FC236}">
              <a16:creationId xmlns:a16="http://schemas.microsoft.com/office/drawing/2014/main" id="{F92F4174-1362-4200-A897-7F6CF292DF84}"/>
            </a:ext>
          </a:extLst>
        </xdr:cNvPr>
        <xdr:cNvPicPr>
          <a:picLocks noChangeAspect="1"/>
        </xdr:cNvPicPr>
      </xdr:nvPicPr>
      <xdr:blipFill>
        <a:blip xmlns:r="http://schemas.openxmlformats.org/officeDocument/2006/relationships" r:embed="rId1"/>
        <a:stretch>
          <a:fillRect/>
        </a:stretch>
      </xdr:blipFill>
      <xdr:spPr>
        <a:xfrm>
          <a:off x="10715625" y="400050"/>
          <a:ext cx="560881" cy="2653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1568450</xdr:colOff>
      <xdr:row>11</xdr:row>
      <xdr:rowOff>107950</xdr:rowOff>
    </xdr:from>
    <xdr:ext cx="2737486" cy="495300"/>
    <xdr:sp macro="" textlink="">
      <xdr:nvSpPr>
        <xdr:cNvPr id="5" name="TextBox 4">
          <a:extLst>
            <a:ext uri="{FF2B5EF4-FFF2-40B4-BE49-F238E27FC236}">
              <a16:creationId xmlns:a16="http://schemas.microsoft.com/office/drawing/2014/main" id="{B11A2854-971E-4483-8722-FC4791C91E1D}"/>
            </a:ext>
          </a:extLst>
        </xdr:cNvPr>
        <xdr:cNvSpPr txBox="1"/>
      </xdr:nvSpPr>
      <xdr:spPr>
        <a:xfrm>
          <a:off x="3422650" y="1752600"/>
          <a:ext cx="2737486" cy="495300"/>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Occurrence</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a:t>
          </a: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 </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likelihood of a quality risk (condition, event, circumstance, action or inaction) adversely affecting the achievement of a quality objective.</a:t>
          </a:r>
        </a:p>
      </xdr:txBody>
    </xdr:sp>
    <xdr:clientData/>
  </xdr:oneCellAnchor>
  <xdr:oneCellAnchor>
    <xdr:from>
      <xdr:col>6</xdr:col>
      <xdr:colOff>69851</xdr:colOff>
      <xdr:row>21</xdr:row>
      <xdr:rowOff>82550</xdr:rowOff>
    </xdr:from>
    <xdr:ext cx="3587749" cy="336550"/>
    <xdr:sp macro="" textlink="">
      <xdr:nvSpPr>
        <xdr:cNvPr id="6" name="TextBox 5">
          <a:extLst>
            <a:ext uri="{FF2B5EF4-FFF2-40B4-BE49-F238E27FC236}">
              <a16:creationId xmlns:a16="http://schemas.microsoft.com/office/drawing/2014/main" id="{1BF7854D-556F-4416-B94A-147D5AEA9CD5}"/>
            </a:ext>
          </a:extLst>
        </xdr:cNvPr>
        <xdr:cNvSpPr txBox="1"/>
      </xdr:nvSpPr>
      <xdr:spPr>
        <a:xfrm>
          <a:off x="6115051" y="3600450"/>
          <a:ext cx="3587749" cy="336550"/>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Effect</a:t>
          </a:r>
          <a:r>
            <a:rPr kumimoji="0" lang="en-AU" sz="800" b="0" i="0" u="none" strike="noStrike" kern="0" cap="none" spc="0" normalizeH="0" baseline="0" noProof="0">
              <a:ln>
                <a:noFill/>
              </a:ln>
              <a:solidFill>
                <a:srgbClr val="00234B"/>
              </a:solidFill>
              <a:effectLst/>
              <a:uLnTx/>
              <a:uFillTx/>
              <a:latin typeface="Arial" panose="020B0604020202020204" pitchFamily="34" charset="0"/>
              <a:ea typeface="+mn-ea"/>
              <a:cs typeface="Arial" panose="020B0604020202020204" pitchFamily="34" charset="0"/>
            </a:rPr>
            <a:t>: degree to which a quality risk (condition, event, circumstance, action or inaction) adversely affects the achievement of a quality objective. </a:t>
          </a:r>
        </a:p>
      </xdr:txBody>
    </xdr:sp>
    <xdr:clientData/>
  </xdr:oneCellAnchor>
  <xdr:twoCellAnchor editAs="oneCell">
    <xdr:from>
      <xdr:col>6</xdr:col>
      <xdr:colOff>165100</xdr:colOff>
      <xdr:row>7</xdr:row>
      <xdr:rowOff>25401</xdr:rowOff>
    </xdr:from>
    <xdr:to>
      <xdr:col>9</xdr:col>
      <xdr:colOff>6350</xdr:colOff>
      <xdr:row>21</xdr:row>
      <xdr:rowOff>104104</xdr:rowOff>
    </xdr:to>
    <xdr:pic>
      <xdr:nvPicPr>
        <xdr:cNvPr id="2" name="Picture 1">
          <a:extLst>
            <a:ext uri="{FF2B5EF4-FFF2-40B4-BE49-F238E27FC236}">
              <a16:creationId xmlns:a16="http://schemas.microsoft.com/office/drawing/2014/main" id="{23D86405-63C5-42BC-A6B7-E08D667DDFA1}"/>
            </a:ext>
          </a:extLst>
        </xdr:cNvPr>
        <xdr:cNvPicPr>
          <a:picLocks noChangeAspect="1"/>
        </xdr:cNvPicPr>
      </xdr:nvPicPr>
      <xdr:blipFill>
        <a:blip xmlns:r="http://schemas.openxmlformats.org/officeDocument/2006/relationships" r:embed="rId1"/>
        <a:stretch>
          <a:fillRect/>
        </a:stretch>
      </xdr:blipFill>
      <xdr:spPr>
        <a:xfrm>
          <a:off x="6210300" y="933451"/>
          <a:ext cx="3105150" cy="2688553"/>
        </a:xfrm>
        <a:prstGeom prst="rect">
          <a:avLst/>
        </a:prstGeom>
      </xdr:spPr>
    </xdr:pic>
    <xdr:clientData/>
  </xdr:twoCellAnchor>
  <xdr:twoCellAnchor editAs="oneCell">
    <xdr:from>
      <xdr:col>11</xdr:col>
      <xdr:colOff>523875</xdr:colOff>
      <xdr:row>4</xdr:row>
      <xdr:rowOff>0</xdr:rowOff>
    </xdr:from>
    <xdr:to>
      <xdr:col>12</xdr:col>
      <xdr:colOff>11606</xdr:colOff>
      <xdr:row>5</xdr:row>
      <xdr:rowOff>11326</xdr:rowOff>
    </xdr:to>
    <xdr:pic>
      <xdr:nvPicPr>
        <xdr:cNvPr id="3" name="Picture 2">
          <a:extLst>
            <a:ext uri="{FF2B5EF4-FFF2-40B4-BE49-F238E27FC236}">
              <a16:creationId xmlns:a16="http://schemas.microsoft.com/office/drawing/2014/main" id="{908B9A77-684B-454E-922C-3A7CA3CA72D2}"/>
            </a:ext>
          </a:extLst>
        </xdr:cNvPr>
        <xdr:cNvPicPr>
          <a:picLocks noChangeAspect="1"/>
        </xdr:cNvPicPr>
      </xdr:nvPicPr>
      <xdr:blipFill>
        <a:blip xmlns:r="http://schemas.openxmlformats.org/officeDocument/2006/relationships" r:embed="rId2"/>
        <a:stretch>
          <a:fillRect/>
        </a:stretch>
      </xdr:blipFill>
      <xdr:spPr>
        <a:xfrm>
          <a:off x="10715625" y="400050"/>
          <a:ext cx="560881" cy="265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514350</xdr:colOff>
      <xdr:row>3</xdr:row>
      <xdr:rowOff>19050</xdr:rowOff>
    </xdr:from>
    <xdr:to>
      <xdr:col>12</xdr:col>
      <xdr:colOff>2081</xdr:colOff>
      <xdr:row>5</xdr:row>
      <xdr:rowOff>1801</xdr:rowOff>
    </xdr:to>
    <xdr:pic>
      <xdr:nvPicPr>
        <xdr:cNvPr id="2" name="Picture 1">
          <a:extLst>
            <a:ext uri="{FF2B5EF4-FFF2-40B4-BE49-F238E27FC236}">
              <a16:creationId xmlns:a16="http://schemas.microsoft.com/office/drawing/2014/main" id="{A358DED1-9D08-45C3-958D-14BC8184C8B5}"/>
            </a:ext>
          </a:extLst>
        </xdr:cNvPr>
        <xdr:cNvPicPr>
          <a:picLocks noChangeAspect="1"/>
        </xdr:cNvPicPr>
      </xdr:nvPicPr>
      <xdr:blipFill>
        <a:blip xmlns:r="http://schemas.openxmlformats.org/officeDocument/2006/relationships" r:embed="rId1"/>
        <a:stretch>
          <a:fillRect/>
        </a:stretch>
      </xdr:blipFill>
      <xdr:spPr>
        <a:xfrm>
          <a:off x="10706100" y="390525"/>
          <a:ext cx="560881" cy="2653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514350</xdr:colOff>
      <xdr:row>4</xdr:row>
      <xdr:rowOff>0</xdr:rowOff>
    </xdr:from>
    <xdr:to>
      <xdr:col>12</xdr:col>
      <xdr:colOff>2081</xdr:colOff>
      <xdr:row>6</xdr:row>
      <xdr:rowOff>1588</xdr:rowOff>
    </xdr:to>
    <xdr:pic>
      <xdr:nvPicPr>
        <xdr:cNvPr id="2" name="Picture 1">
          <a:extLst>
            <a:ext uri="{FF2B5EF4-FFF2-40B4-BE49-F238E27FC236}">
              <a16:creationId xmlns:a16="http://schemas.microsoft.com/office/drawing/2014/main" id="{CB0BF3C7-B646-444E-BA76-D9A04C2BCB57}"/>
            </a:ext>
          </a:extLst>
        </xdr:cNvPr>
        <xdr:cNvPicPr>
          <a:picLocks noChangeAspect="1"/>
        </xdr:cNvPicPr>
      </xdr:nvPicPr>
      <xdr:blipFill>
        <a:blip xmlns:r="http://schemas.openxmlformats.org/officeDocument/2006/relationships" r:embed="rId1"/>
        <a:stretch>
          <a:fillRect/>
        </a:stretch>
      </xdr:blipFill>
      <xdr:spPr>
        <a:xfrm>
          <a:off x="10706100" y="400050"/>
          <a:ext cx="564056" cy="2619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695325</xdr:colOff>
      <xdr:row>3</xdr:row>
      <xdr:rowOff>1</xdr:rowOff>
    </xdr:from>
    <xdr:to>
      <xdr:col>17</xdr:col>
      <xdr:colOff>2081</xdr:colOff>
      <xdr:row>4</xdr:row>
      <xdr:rowOff>20639</xdr:rowOff>
    </xdr:to>
    <xdr:pic>
      <xdr:nvPicPr>
        <xdr:cNvPr id="2" name="Picture 1">
          <a:extLst>
            <a:ext uri="{FF2B5EF4-FFF2-40B4-BE49-F238E27FC236}">
              <a16:creationId xmlns:a16="http://schemas.microsoft.com/office/drawing/2014/main" id="{186BDF23-5523-4897-9D72-D4AF7BE02FE9}"/>
            </a:ext>
          </a:extLst>
        </xdr:cNvPr>
        <xdr:cNvPicPr>
          <a:picLocks noChangeAspect="1"/>
        </xdr:cNvPicPr>
      </xdr:nvPicPr>
      <xdr:blipFill>
        <a:blip xmlns:r="http://schemas.openxmlformats.org/officeDocument/2006/relationships" r:embed="rId1"/>
        <a:stretch>
          <a:fillRect/>
        </a:stretch>
      </xdr:blipFill>
      <xdr:spPr>
        <a:xfrm>
          <a:off x="11096625" y="295276"/>
          <a:ext cx="564056" cy="261938"/>
        </a:xfrm>
        <a:prstGeom prst="rect">
          <a:avLst/>
        </a:prstGeom>
      </xdr:spPr>
    </xdr:pic>
    <xdr:clientData/>
  </xdr:twoCellAnchor>
  <xdr:twoCellAnchor editAs="oneCell">
    <xdr:from>
      <xdr:col>15</xdr:col>
      <xdr:colOff>695325</xdr:colOff>
      <xdr:row>3</xdr:row>
      <xdr:rowOff>1</xdr:rowOff>
    </xdr:from>
    <xdr:to>
      <xdr:col>17</xdr:col>
      <xdr:colOff>176</xdr:colOff>
      <xdr:row>4</xdr:row>
      <xdr:rowOff>22544</xdr:rowOff>
    </xdr:to>
    <xdr:pic>
      <xdr:nvPicPr>
        <xdr:cNvPr id="3" name="Picture 2">
          <a:extLst>
            <a:ext uri="{FF2B5EF4-FFF2-40B4-BE49-F238E27FC236}">
              <a16:creationId xmlns:a16="http://schemas.microsoft.com/office/drawing/2014/main" id="{D3507478-7300-4426-A010-279D6C21B1DC}"/>
            </a:ext>
          </a:extLst>
        </xdr:cNvPr>
        <xdr:cNvPicPr>
          <a:picLocks noChangeAspect="1"/>
        </xdr:cNvPicPr>
      </xdr:nvPicPr>
      <xdr:blipFill>
        <a:blip xmlns:r="http://schemas.openxmlformats.org/officeDocument/2006/relationships" r:embed="rId1"/>
        <a:stretch>
          <a:fillRect/>
        </a:stretch>
      </xdr:blipFill>
      <xdr:spPr>
        <a:xfrm>
          <a:off x="10928985" y="297181"/>
          <a:ext cx="541196" cy="2759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xrb.govt.nz/standards/assurance-standards/landing-page/" TargetMode="External"/><Relationship Id="rId2" Type="http://schemas.openxmlformats.org/officeDocument/2006/relationships/hyperlink" Target="https://standards.auasb.gov.au/" TargetMode="External"/><Relationship Id="rId1" Type="http://schemas.openxmlformats.org/officeDocument/2006/relationships/hyperlink" Target="https://www.iaasb.org/publications/international-standard-quality-management-isqm-1-quality-management-firms-perform-audits-or-review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F5EB8-1672-4B96-930A-A857A8582457}">
  <sheetPr codeName="Sheet6">
    <tabColor rgb="FF00234B"/>
    <pageSetUpPr fitToPage="1"/>
  </sheetPr>
  <dimension ref="B1:U24"/>
  <sheetViews>
    <sheetView showGridLines="0" showRowColHeaders="0" tabSelected="1" showRuler="0" zoomScale="70" zoomScaleNormal="70" zoomScaleSheetLayoutView="100" workbookViewId="0">
      <selection activeCell="I47" sqref="I47"/>
    </sheetView>
  </sheetViews>
  <sheetFormatPr defaultColWidth="8.77734375" defaultRowHeight="13.8" x14ac:dyDescent="0.25"/>
  <cols>
    <col min="1" max="1" width="4.77734375" style="38" customWidth="1"/>
    <col min="2" max="2" width="0.77734375" style="38" customWidth="1"/>
    <col min="3" max="3" width="8.77734375" style="65" customWidth="1"/>
    <col min="4" max="5" width="8.77734375" style="38" customWidth="1"/>
    <col min="6" max="13" width="8.77734375" style="60" customWidth="1"/>
    <col min="14" max="18" width="8.77734375" style="38"/>
    <col min="19" max="19" width="8.77734375" style="38" customWidth="1"/>
    <col min="20" max="20" width="8.77734375" style="38"/>
    <col min="21" max="21" width="0.77734375" style="38" customWidth="1"/>
    <col min="22" max="16384" width="8.77734375" style="38"/>
  </cols>
  <sheetData>
    <row r="1" spans="2:21" ht="5.55" customHeight="1" x14ac:dyDescent="0.25"/>
    <row r="2" spans="2:21" ht="3.6" customHeight="1" x14ac:dyDescent="0.25">
      <c r="B2" s="147"/>
      <c r="C2" s="148"/>
      <c r="D2" s="149"/>
      <c r="E2" s="149"/>
      <c r="F2" s="150"/>
      <c r="G2" s="150"/>
      <c r="H2" s="150"/>
      <c r="I2" s="150"/>
      <c r="J2" s="150"/>
      <c r="K2" s="150"/>
      <c r="L2" s="150"/>
      <c r="M2" s="150"/>
      <c r="N2" s="149"/>
      <c r="O2" s="149"/>
      <c r="P2" s="149"/>
      <c r="Q2" s="149"/>
      <c r="R2" s="149"/>
      <c r="S2" s="149"/>
      <c r="T2" s="149"/>
      <c r="U2" s="144"/>
    </row>
    <row r="3" spans="2:21" x14ac:dyDescent="0.25">
      <c r="B3" s="68"/>
      <c r="U3" s="145"/>
    </row>
    <row r="4" spans="2:21" x14ac:dyDescent="0.25">
      <c r="B4" s="68"/>
      <c r="U4" s="145"/>
    </row>
    <row r="5" spans="2:21" x14ac:dyDescent="0.25">
      <c r="B5" s="68"/>
      <c r="U5" s="145"/>
    </row>
    <row r="6" spans="2:21" x14ac:dyDescent="0.25">
      <c r="B6" s="68"/>
      <c r="U6" s="145"/>
    </row>
    <row r="7" spans="2:21" x14ac:dyDescent="0.25">
      <c r="B7" s="68"/>
      <c r="U7" s="145"/>
    </row>
    <row r="8" spans="2:21" x14ac:dyDescent="0.25">
      <c r="B8" s="68"/>
      <c r="U8" s="145"/>
    </row>
    <row r="9" spans="2:21" x14ac:dyDescent="0.25">
      <c r="B9" s="68"/>
      <c r="U9" s="145"/>
    </row>
    <row r="10" spans="2:21" x14ac:dyDescent="0.25">
      <c r="B10" s="68"/>
      <c r="U10" s="145"/>
    </row>
    <row r="11" spans="2:21" x14ac:dyDescent="0.25">
      <c r="B11" s="68"/>
      <c r="U11" s="145"/>
    </row>
    <row r="12" spans="2:21" x14ac:dyDescent="0.25">
      <c r="B12" s="68"/>
      <c r="U12" s="145"/>
    </row>
    <row r="13" spans="2:21" x14ac:dyDescent="0.25">
      <c r="B13" s="68"/>
      <c r="U13" s="145"/>
    </row>
    <row r="14" spans="2:21" x14ac:dyDescent="0.25">
      <c r="B14" s="68"/>
      <c r="U14" s="145"/>
    </row>
    <row r="15" spans="2:21" x14ac:dyDescent="0.25">
      <c r="B15" s="68"/>
      <c r="U15" s="145"/>
    </row>
    <row r="16" spans="2:21" x14ac:dyDescent="0.25">
      <c r="B16" s="68"/>
      <c r="U16" s="145"/>
    </row>
    <row r="17" spans="2:21" x14ac:dyDescent="0.25">
      <c r="B17" s="68"/>
      <c r="U17" s="145"/>
    </row>
    <row r="18" spans="2:21" x14ac:dyDescent="0.25">
      <c r="B18" s="68"/>
      <c r="U18" s="145"/>
    </row>
    <row r="19" spans="2:21" x14ac:dyDescent="0.25">
      <c r="B19" s="68"/>
      <c r="U19" s="145"/>
    </row>
    <row r="20" spans="2:21" ht="25.95" customHeight="1" x14ac:dyDescent="0.25">
      <c r="B20" s="68"/>
      <c r="U20" s="145"/>
    </row>
    <row r="21" spans="2:21" ht="14.55" customHeight="1" x14ac:dyDescent="0.25">
      <c r="B21" s="68"/>
      <c r="U21" s="145"/>
    </row>
    <row r="22" spans="2:21" ht="11.1" customHeight="1" thickBot="1" x14ac:dyDescent="0.3">
      <c r="B22" s="68"/>
      <c r="U22" s="145"/>
    </row>
    <row r="23" spans="2:21" ht="15" customHeight="1" thickBot="1" x14ac:dyDescent="0.35">
      <c r="B23" s="68"/>
      <c r="C23" s="154"/>
      <c r="D23" s="384" t="str">
        <f>IF('Accept &amp; Continue to Set up'!E9&gt;0,'Accept &amp; Continue to Set up'!E9," ")</f>
        <v xml:space="preserve"> </v>
      </c>
      <c r="E23" s="384"/>
      <c r="F23" s="384"/>
      <c r="G23" s="384"/>
      <c r="H23" s="384"/>
      <c r="I23" s="384"/>
      <c r="J23" s="384"/>
      <c r="K23" s="384"/>
      <c r="L23" s="384"/>
      <c r="M23" s="384"/>
      <c r="N23" s="384"/>
      <c r="O23" s="384"/>
      <c r="P23" s="384"/>
      <c r="Q23" s="384"/>
      <c r="R23" s="154"/>
      <c r="S23" s="382" t="s">
        <v>0</v>
      </c>
      <c r="T23" s="383"/>
      <c r="U23" s="145"/>
    </row>
    <row r="24" spans="2:21" ht="4.05" customHeight="1" x14ac:dyDescent="0.25">
      <c r="B24" s="151"/>
      <c r="C24" s="152"/>
      <c r="D24" s="43"/>
      <c r="E24" s="43"/>
      <c r="F24" s="153"/>
      <c r="G24" s="153"/>
      <c r="H24" s="153"/>
      <c r="I24" s="153"/>
      <c r="J24" s="153"/>
      <c r="K24" s="153"/>
      <c r="L24" s="153"/>
      <c r="M24" s="153"/>
      <c r="N24" s="43"/>
      <c r="O24" s="43"/>
      <c r="P24" s="43"/>
      <c r="Q24" s="43"/>
      <c r="R24" s="43"/>
      <c r="S24" s="43"/>
      <c r="T24" s="160"/>
      <c r="U24" s="146"/>
    </row>
  </sheetData>
  <sheetProtection algorithmName="SHA-512" hashValue="ZtqCLjj9oFfV6/2ugvaYrN8vSRMyLAl1UuApzRQg+DbW6C/DlBcZSE05CbV14u2SHGUYLzVcQPK2XERjivXE1g==" saltValue="o3Vdx5AN0Ruu8VIfjbiLoQ==" spinCount="100000" sheet="1" objects="1" scenarios="1"/>
  <mergeCells count="2">
    <mergeCell ref="S23:T23"/>
    <mergeCell ref="D23:Q23"/>
  </mergeCells>
  <hyperlinks>
    <hyperlink ref="S23:T23" location="'Accept &amp; Continue to Set up'!A1" display="Accept and Continue" xr:uid="{14E76685-1A2B-442E-B3DA-4612F2C8091D}"/>
  </hyperlinks>
  <pageMargins left="0.25" right="0.25" top="0.75" bottom="0.75" header="0.3" footer="0.3"/>
  <pageSetup paperSize="9" scale="87" fitToHeight="0" orientation="landscape" r:id="rId1"/>
  <headerFooter>
    <oddFooter>&amp;C
&amp;R&amp;P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E5484-914D-4884-818A-28A0AF8BA370}">
  <sheetPr>
    <tabColor rgb="FFFFD400"/>
    <pageSetUpPr fitToPage="1"/>
  </sheetPr>
  <dimension ref="A1:Z46"/>
  <sheetViews>
    <sheetView showGridLines="0" zoomScaleNormal="100" zoomScaleSheetLayoutView="100" workbookViewId="0">
      <pane xSplit="1" ySplit="9" topLeftCell="H10" activePane="bottomRight" state="frozen"/>
      <selection pane="topRight" activeCell="B1" sqref="B1"/>
      <selection pane="bottomLeft" activeCell="A10" sqref="A10"/>
      <selection pane="bottomRight" activeCell="Y7" sqref="Y7"/>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77734375" style="60" customWidth="1"/>
    <col min="14" max="14" width="38.5546875" style="60" customWidth="1"/>
    <col min="15" max="15" width="17.2187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270"/>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98"/>
      <c r="C4" s="98"/>
      <c r="D4" s="99" t="s">
        <v>171</v>
      </c>
      <c r="E4" s="99"/>
      <c r="F4" s="100"/>
      <c r="G4" s="226"/>
      <c r="H4" s="226"/>
      <c r="I4" s="102"/>
      <c r="J4" s="102"/>
      <c r="K4" s="101"/>
      <c r="L4" s="102"/>
      <c r="M4" s="506" t="str">
        <f>IF('Accept &amp; Continue to Set up'!E9&gt;0,'Accept &amp; Continue to Set up'!E9," ")</f>
        <v xml:space="preserve"> </v>
      </c>
      <c r="N4" s="506"/>
      <c r="O4" s="506"/>
      <c r="P4" s="103"/>
      <c r="Q4" s="103"/>
      <c r="R4" s="53"/>
      <c r="S4" s="453" t="s">
        <v>535</v>
      </c>
      <c r="T4" s="454"/>
      <c r="U4" s="454"/>
      <c r="V4" s="454"/>
      <c r="W4" s="454"/>
      <c r="X4" s="366"/>
    </row>
    <row r="5" spans="1:25" ht="2.5499999999999998" customHeight="1" x14ac:dyDescent="0.25">
      <c r="A5" s="49"/>
      <c r="B5" s="106"/>
      <c r="C5" s="106"/>
      <c r="D5" s="107"/>
      <c r="E5" s="107"/>
      <c r="F5" s="107"/>
      <c r="G5" s="227"/>
      <c r="H5" s="228"/>
      <c r="I5" s="229"/>
      <c r="J5" s="229"/>
      <c r="K5" s="229"/>
      <c r="L5" s="110"/>
      <c r="M5" s="110"/>
      <c r="N5" s="110"/>
      <c r="O5" s="110"/>
      <c r="P5" s="110"/>
      <c r="Q5" s="77"/>
      <c r="R5" s="54"/>
      <c r="S5" s="68"/>
      <c r="X5" s="167"/>
    </row>
    <row r="6" spans="1:25" ht="12.6" customHeight="1" x14ac:dyDescent="0.25">
      <c r="A6" s="49"/>
      <c r="B6" s="509" t="s">
        <v>79</v>
      </c>
      <c r="C6" s="510"/>
      <c r="D6" s="510"/>
      <c r="E6" s="220"/>
      <c r="F6" s="511" t="s">
        <v>80</v>
      </c>
      <c r="G6" s="512" t="s">
        <v>81</v>
      </c>
      <c r="H6" s="513" t="s">
        <v>82</v>
      </c>
      <c r="I6" s="473" t="s">
        <v>83</v>
      </c>
      <c r="J6" s="473" t="s">
        <v>84</v>
      </c>
      <c r="K6" s="473" t="s">
        <v>85</v>
      </c>
      <c r="L6" s="504" t="s">
        <v>86</v>
      </c>
      <c r="M6" s="507" t="s">
        <v>87</v>
      </c>
      <c r="N6" s="507" t="s">
        <v>88</v>
      </c>
      <c r="O6" s="504" t="s">
        <v>89</v>
      </c>
      <c r="P6" s="505" t="s">
        <v>90</v>
      </c>
      <c r="Q6" s="508"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9"/>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423</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419</v>
      </c>
      <c r="N9" s="237" t="s">
        <v>104</v>
      </c>
      <c r="O9" s="237" t="s">
        <v>105</v>
      </c>
      <c r="P9" s="237" t="s">
        <v>105</v>
      </c>
      <c r="Q9" s="238" t="s">
        <v>105</v>
      </c>
      <c r="R9" s="139"/>
      <c r="S9" s="368" t="s">
        <v>548</v>
      </c>
      <c r="T9" s="371" t="s">
        <v>548</v>
      </c>
      <c r="U9" s="372" t="s">
        <v>549</v>
      </c>
      <c r="V9" s="373" t="s">
        <v>549</v>
      </c>
      <c r="W9" s="370" t="s">
        <v>548</v>
      </c>
      <c r="X9" s="167"/>
    </row>
    <row r="10" spans="1:25" ht="85.05" customHeight="1" x14ac:dyDescent="0.25">
      <c r="A10" s="49"/>
      <c r="B10" s="194">
        <v>29</v>
      </c>
      <c r="C10" s="194"/>
      <c r="D10" s="193" t="s">
        <v>392</v>
      </c>
      <c r="E10" s="193"/>
      <c r="F10" s="244" t="s">
        <v>30</v>
      </c>
      <c r="G10" s="175"/>
      <c r="H10" s="176"/>
      <c r="I10" s="177"/>
      <c r="J10" s="177"/>
      <c r="K10" s="177"/>
      <c r="L10" s="178"/>
      <c r="M10" s="178"/>
      <c r="N10" s="178"/>
      <c r="O10" s="178"/>
      <c r="P10" s="178"/>
      <c r="Q10" s="274"/>
      <c r="R10" s="54"/>
      <c r="S10" s="274"/>
      <c r="T10" s="274"/>
      <c r="U10" s="274"/>
      <c r="V10" s="274"/>
      <c r="W10" s="274"/>
      <c r="X10" s="54"/>
    </row>
    <row r="11" spans="1:25" ht="45" customHeight="1" x14ac:dyDescent="0.25">
      <c r="A11" s="49"/>
      <c r="B11" s="191" t="s">
        <v>107</v>
      </c>
      <c r="C11" s="191"/>
      <c r="D11" s="193" t="s">
        <v>172</v>
      </c>
      <c r="E11" s="193"/>
      <c r="F11" s="245" t="s">
        <v>30</v>
      </c>
      <c r="G11" s="175"/>
      <c r="H11" s="176"/>
      <c r="I11" s="177"/>
      <c r="J11" s="177"/>
      <c r="K11" s="177"/>
      <c r="L11" s="178"/>
      <c r="M11" s="178"/>
      <c r="N11" s="178"/>
      <c r="O11" s="178"/>
      <c r="P11" s="178"/>
      <c r="Q11" s="274"/>
      <c r="R11" s="54"/>
      <c r="S11" s="274"/>
      <c r="T11" s="274"/>
      <c r="U11" s="274"/>
      <c r="V11" s="274"/>
      <c r="W11" s="274"/>
      <c r="X11" s="54"/>
    </row>
    <row r="12" spans="1:25" ht="75" customHeight="1" x14ac:dyDescent="0.25">
      <c r="A12" s="49"/>
      <c r="B12" s="481" t="s">
        <v>109</v>
      </c>
      <c r="C12" s="254"/>
      <c r="D12" s="487" t="s">
        <v>393</v>
      </c>
      <c r="E12" s="256"/>
      <c r="F12" s="317" t="s">
        <v>173</v>
      </c>
      <c r="G12" s="467"/>
      <c r="H12" s="469"/>
      <c r="I12" s="179">
        <f>(IF($G12=List!$F$4,List!$E$4,IF($G12=List!$F$5,List!$E$5,IF($G12=List!$F$6,List!$E$6,IF($G12=List!$F$7,List!$E$7,IF($G12=List!$F$8,List!$E$8,IF($G12=List!$F$9,List!$E$9," ")))))))</f>
        <v>0</v>
      </c>
      <c r="J12" s="179">
        <f>(IF($H12=List!$F$4,List!$E$4,IF($H12=List!$F$5,List!$E$5,IF($H12=List!$F$6,List!$E$6,IF($H12=List!$F$7,List!$E$7,IF($H12=List!$F$8,List!$E$8,IF($H12=List!$F$9,List!$E$9," ")))))))</f>
        <v>0</v>
      </c>
      <c r="K12" s="179">
        <f t="shared" ref="K12:K26" si="0">I12*J12</f>
        <v>0</v>
      </c>
      <c r="L12" s="471" t="str">
        <f>(IF($K12&gt;'Risk model'!$Q$22,"Reasonably Possible - Response Required",IF($K12=0,"Assessment incomplete","Not Reasonably Possible - Acceptable")))</f>
        <v>Assessment incomplete</v>
      </c>
      <c r="M12" s="465" t="s">
        <v>112</v>
      </c>
      <c r="N12" s="271" t="s">
        <v>438</v>
      </c>
      <c r="O12" s="190" t="s">
        <v>114</v>
      </c>
      <c r="P12" s="174" t="s">
        <v>90</v>
      </c>
      <c r="Q12" s="185" t="s">
        <v>115</v>
      </c>
      <c r="R12" s="56"/>
      <c r="S12" s="185"/>
      <c r="T12" s="185"/>
      <c r="U12" s="185"/>
      <c r="V12" s="185"/>
      <c r="W12" s="185"/>
      <c r="X12" s="56"/>
    </row>
    <row r="13" spans="1:25" ht="45" customHeight="1" x14ac:dyDescent="0.25">
      <c r="A13" s="49"/>
      <c r="B13" s="482"/>
      <c r="C13" s="254"/>
      <c r="D13" s="488"/>
      <c r="E13" s="256"/>
      <c r="F13" s="316" t="s">
        <v>514</v>
      </c>
      <c r="G13" s="468"/>
      <c r="H13" s="470"/>
      <c r="I13" s="179"/>
      <c r="J13" s="179"/>
      <c r="K13" s="179"/>
      <c r="L13" s="472"/>
      <c r="M13" s="466"/>
      <c r="N13" s="271" t="s">
        <v>439</v>
      </c>
      <c r="O13" s="190" t="s">
        <v>114</v>
      </c>
      <c r="P13" s="174" t="s">
        <v>90</v>
      </c>
      <c r="Q13" s="275" t="s">
        <v>115</v>
      </c>
      <c r="R13" s="56"/>
      <c r="S13" s="275"/>
      <c r="T13" s="275"/>
      <c r="U13" s="275"/>
      <c r="V13" s="275"/>
      <c r="W13" s="275"/>
      <c r="X13" s="56"/>
    </row>
    <row r="14" spans="1:25" ht="70.05" customHeight="1" x14ac:dyDescent="0.25">
      <c r="A14" s="49"/>
      <c r="B14" s="482"/>
      <c r="C14" s="254"/>
      <c r="D14" s="488"/>
      <c r="E14" s="256"/>
      <c r="F14" s="317" t="s">
        <v>174</v>
      </c>
      <c r="G14" s="467"/>
      <c r="H14" s="469"/>
      <c r="I14" s="179">
        <f>(IF($G14=List!$F$4,List!$E$4,IF($G14=List!$F$5,List!$E$5,IF($G14=List!$F$6,List!$E$6,IF($G14=List!$F$7,List!$E$7,IF($G14=List!$F$8,List!$E$8,IF($G14=List!$F$9,List!$E$9," ")))))))</f>
        <v>0</v>
      </c>
      <c r="J14" s="179">
        <f>(IF($H14=List!$F$4,List!$E$4,IF($H14=List!$F$5,List!$E$5,IF($H14=List!$F$6,List!$E$6,IF($H14=List!$F$7,List!$E$7,IF($H14=List!$F$8,List!$E$8,IF($H14=List!$F$9,List!$E$9," ")))))))</f>
        <v>0</v>
      </c>
      <c r="K14" s="179">
        <f t="shared" ref="K14:K16" si="1">I14*J14</f>
        <v>0</v>
      </c>
      <c r="L14" s="471" t="str">
        <f>(IF($K14&gt;'Risk model'!$Q$22,"Reasonably Possible - Response Required",IF($K14=0,"Assessment incomplete","Not Reasonably Possible - Acceptable")))</f>
        <v>Assessment incomplete</v>
      </c>
      <c r="M14" s="465" t="s">
        <v>112</v>
      </c>
      <c r="N14" s="190" t="s">
        <v>175</v>
      </c>
      <c r="O14" s="190" t="s">
        <v>114</v>
      </c>
      <c r="P14" s="174" t="s">
        <v>90</v>
      </c>
      <c r="Q14" s="185" t="s">
        <v>115</v>
      </c>
      <c r="R14" s="56"/>
      <c r="S14" s="185"/>
      <c r="T14" s="185"/>
      <c r="U14" s="185"/>
      <c r="V14" s="185"/>
      <c r="W14" s="185"/>
      <c r="X14" s="56"/>
    </row>
    <row r="15" spans="1:25" ht="44.55" customHeight="1" x14ac:dyDescent="0.25">
      <c r="A15" s="49"/>
      <c r="B15" s="482"/>
      <c r="C15" s="254"/>
      <c r="D15" s="488"/>
      <c r="E15" s="256"/>
      <c r="F15" s="316" t="s">
        <v>514</v>
      </c>
      <c r="G15" s="468"/>
      <c r="H15" s="470"/>
      <c r="I15" s="179"/>
      <c r="J15" s="179"/>
      <c r="K15" s="179"/>
      <c r="L15" s="472"/>
      <c r="M15" s="466"/>
      <c r="N15" s="190" t="s">
        <v>176</v>
      </c>
      <c r="O15" s="190" t="s">
        <v>114</v>
      </c>
      <c r="P15" s="174" t="s">
        <v>90</v>
      </c>
      <c r="Q15" s="275" t="s">
        <v>115</v>
      </c>
      <c r="R15" s="56"/>
      <c r="S15" s="275"/>
      <c r="T15" s="275"/>
      <c r="U15" s="275"/>
      <c r="V15" s="275"/>
      <c r="W15" s="275"/>
      <c r="X15" s="56"/>
    </row>
    <row r="16" spans="1:25" ht="55.05" customHeight="1" x14ac:dyDescent="0.25">
      <c r="A16" s="49"/>
      <c r="B16" s="482"/>
      <c r="C16" s="254"/>
      <c r="D16" s="488"/>
      <c r="E16" s="256"/>
      <c r="F16" s="317" t="s">
        <v>495</v>
      </c>
      <c r="G16" s="467"/>
      <c r="H16" s="469"/>
      <c r="I16" s="179">
        <f>(IF($G16=List!$F$4,List!$E$4,IF($G16=List!$F$5,List!$E$5,IF($G16=List!$F$6,List!$E$6,IF($G16=List!$F$7,List!$E$7,IF($G16=List!$F$8,List!$E$8,IF($G16=List!$F$9,List!$E$9," ")))))))</f>
        <v>0</v>
      </c>
      <c r="J16" s="179">
        <f>(IF($H16=List!$F$4,List!$E$4,IF($H16=List!$F$5,List!$E$5,IF($H16=List!$F$6,List!$E$6,IF($H16=List!$F$7,List!$E$7,IF($H16=List!$F$8,List!$E$8,IF($H16=List!$F$9,List!$E$9," ")))))))</f>
        <v>0</v>
      </c>
      <c r="K16" s="179">
        <f t="shared" si="1"/>
        <v>0</v>
      </c>
      <c r="L16" s="471" t="str">
        <f>(IF($K16&gt;'Risk model'!$Q$22,"Reasonably Possible - Response Required",IF($K16=0,"Assessment incomplete","Not Reasonably Possible - Acceptable")))</f>
        <v>Assessment incomplete</v>
      </c>
      <c r="M16" s="465" t="s">
        <v>112</v>
      </c>
      <c r="N16" s="271" t="s">
        <v>177</v>
      </c>
      <c r="O16" s="190" t="s">
        <v>114</v>
      </c>
      <c r="P16" s="174" t="s">
        <v>90</v>
      </c>
      <c r="Q16" s="185" t="s">
        <v>115</v>
      </c>
      <c r="R16" s="56"/>
      <c r="S16" s="185"/>
      <c r="T16" s="185"/>
      <c r="U16" s="185"/>
      <c r="V16" s="185"/>
      <c r="W16" s="185"/>
      <c r="X16" s="56"/>
    </row>
    <row r="17" spans="1:26" ht="45" customHeight="1" x14ac:dyDescent="0.25">
      <c r="A17" s="49"/>
      <c r="B17" s="482"/>
      <c r="C17" s="268"/>
      <c r="D17" s="488"/>
      <c r="E17" s="256"/>
      <c r="F17" s="316" t="s">
        <v>514</v>
      </c>
      <c r="G17" s="468"/>
      <c r="H17" s="470"/>
      <c r="I17" s="179"/>
      <c r="J17" s="179"/>
      <c r="K17" s="179"/>
      <c r="L17" s="472"/>
      <c r="M17" s="466"/>
      <c r="N17" s="271" t="s">
        <v>500</v>
      </c>
      <c r="O17" s="190" t="s">
        <v>114</v>
      </c>
      <c r="P17" s="174" t="s">
        <v>90</v>
      </c>
      <c r="Q17" s="275" t="s">
        <v>115</v>
      </c>
      <c r="R17" s="56"/>
      <c r="S17" s="275"/>
      <c r="T17" s="275"/>
      <c r="U17" s="275"/>
      <c r="V17" s="275"/>
      <c r="W17" s="275"/>
      <c r="X17" s="56"/>
    </row>
    <row r="18" spans="1:26" ht="45" customHeight="1" x14ac:dyDescent="0.25">
      <c r="A18" s="49"/>
      <c r="B18" s="483"/>
      <c r="C18" s="255"/>
      <c r="D18" s="489"/>
      <c r="E18" s="217" t="str">
        <f>IF(F18=0," If more, input risk to objective (Step 2)"," ")</f>
        <v xml:space="preserve"> If more, input risk to objective (Step 2)</v>
      </c>
      <c r="F18" s="190"/>
      <c r="G18" s="242"/>
      <c r="H18" s="243"/>
      <c r="I18" s="179">
        <f>(IF($G18=List!$F$4,List!$E$4,IF($G18=List!$F$5,List!$E$5,IF($G18=List!$F$6,List!$E$6,IF($G18=List!$F$7,List!$E$7,IF($G18=List!$F$8,List!$E$8,IF($G18=List!$F$9,List!$E$9," ")))))))</f>
        <v>0</v>
      </c>
      <c r="J18" s="179">
        <f>(IF($H18=List!$F$4,List!$E$4,IF($H18=List!$F$5,List!$E$5,IF($H18=List!$F$6,List!$E$6,IF($H18=List!$F$7,List!$E$7,IF($H18=List!$F$8,List!$E$8,IF($H18=List!$F$9,List!$E$9," ")))))))</f>
        <v>0</v>
      </c>
      <c r="K18" s="179">
        <f t="shared" si="0"/>
        <v>0</v>
      </c>
      <c r="L18" s="181" t="str">
        <f>(IF($K18&gt;'Risk model'!$Q$22,"Reasonably Possible - Response Required",IF($K18=0," ","Not Reasonably Possible - Acceptable")))</f>
        <v xml:space="preserve"> </v>
      </c>
      <c r="M18" s="190" t="s">
        <v>112</v>
      </c>
      <c r="N18" s="190" t="s">
        <v>119</v>
      </c>
      <c r="O18" s="190" t="s">
        <v>114</v>
      </c>
      <c r="P18" s="174" t="s">
        <v>90</v>
      </c>
      <c r="Q18" s="185" t="s">
        <v>115</v>
      </c>
      <c r="R18" s="56"/>
      <c r="S18" s="185"/>
      <c r="T18" s="185"/>
      <c r="U18" s="185"/>
      <c r="V18" s="185"/>
      <c r="W18" s="185"/>
      <c r="X18" s="56"/>
    </row>
    <row r="19" spans="1:26" ht="55.05" customHeight="1" x14ac:dyDescent="0.25">
      <c r="A19" s="49"/>
      <c r="B19" s="481" t="s">
        <v>120</v>
      </c>
      <c r="C19" s="254"/>
      <c r="D19" s="487" t="s">
        <v>178</v>
      </c>
      <c r="E19" s="257"/>
      <c r="F19" s="239" t="s">
        <v>179</v>
      </c>
      <c r="G19" s="242"/>
      <c r="H19" s="243"/>
      <c r="I19" s="179">
        <f>(IF($G19=List!$F$4,List!$E$4,IF($G19=List!$F$5,List!$E$5,IF($G19=List!$F$6,List!$E$6,IF($G19=List!$F$7,List!$E$7,IF($G19=List!$F$8,List!$E$8,IF($G19=List!$F$9,List!$E$9," ")))))))</f>
        <v>0</v>
      </c>
      <c r="J19" s="179">
        <f>(IF($H19=List!$F$4,List!$E$4,IF($H19=List!$F$5,List!$E$5,IF($H19=List!$F$6,List!$E$6,IF($H19=List!$F$7,List!$E$7,IF($H19=List!$F$8,List!$E$8,IF($H19=List!$F$9,List!$E$9," ")))))))</f>
        <v>0</v>
      </c>
      <c r="K19" s="179">
        <f t="shared" si="0"/>
        <v>0</v>
      </c>
      <c r="L19" s="181" t="str">
        <f>(IF($K19&gt;'Risk model'!$Q$22,"Reasonably Possible - Response Required",IF($K19=0,"Assessment incomplete","Not Reasonably Possible - Acceptable")))</f>
        <v>Assessment incomplete</v>
      </c>
      <c r="M19" s="190" t="s">
        <v>112</v>
      </c>
      <c r="N19" s="190" t="s">
        <v>180</v>
      </c>
      <c r="O19" s="190" t="s">
        <v>114</v>
      </c>
      <c r="P19" s="174" t="s">
        <v>90</v>
      </c>
      <c r="Q19" s="184" t="s">
        <v>115</v>
      </c>
      <c r="R19" s="56"/>
      <c r="S19" s="184"/>
      <c r="T19" s="184"/>
      <c r="U19" s="184"/>
      <c r="V19" s="184"/>
      <c r="W19" s="184"/>
      <c r="X19" s="56"/>
    </row>
    <row r="20" spans="1:26" ht="55.05" customHeight="1" x14ac:dyDescent="0.25">
      <c r="A20" s="49"/>
      <c r="B20" s="482"/>
      <c r="C20" s="254"/>
      <c r="D20" s="488"/>
      <c r="E20" s="257"/>
      <c r="F20" s="317" t="s">
        <v>181</v>
      </c>
      <c r="G20" s="467"/>
      <c r="H20" s="469"/>
      <c r="I20" s="179">
        <f>(IF($G20=List!$F$4,List!$E$4,IF($G20=List!$F$5,List!$E$5,IF($G20=List!$F$6,List!$E$6,IF($G20=List!$F$7,List!$E$7,IF($G20=List!$F$8,List!$E$8,IF($G20=List!$F$9,List!$E$9," ")))))))</f>
        <v>0</v>
      </c>
      <c r="J20" s="179">
        <f>(IF($H20=List!$F$4,List!$E$4,IF($H20=List!$F$5,List!$E$5,IF($H20=List!$F$6,List!$E$6,IF($H20=List!$F$7,List!$E$7,IF($H20=List!$F$8,List!$E$8,IF($H20=List!$F$9,List!$E$9," ")))))))</f>
        <v>0</v>
      </c>
      <c r="K20" s="179">
        <f t="shared" ref="K20:K25" si="2">I20*J20</f>
        <v>0</v>
      </c>
      <c r="L20" s="471" t="str">
        <f>(IF($K20&gt;'Risk model'!$Q$22,"Reasonably Possible - Response Required",IF($K20=0,"Assessment incomplete","Not Reasonably Possible - Acceptable")))</f>
        <v>Assessment incomplete</v>
      </c>
      <c r="M20" s="465" t="s">
        <v>112</v>
      </c>
      <c r="N20" s="190" t="s">
        <v>501</v>
      </c>
      <c r="O20" s="190" t="s">
        <v>114</v>
      </c>
      <c r="P20" s="174" t="s">
        <v>90</v>
      </c>
      <c r="Q20" s="184" t="s">
        <v>115</v>
      </c>
      <c r="R20" s="56"/>
      <c r="S20" s="184"/>
      <c r="T20" s="184"/>
      <c r="U20" s="184"/>
      <c r="V20" s="184"/>
      <c r="W20" s="184"/>
      <c r="X20" s="56"/>
    </row>
    <row r="21" spans="1:26" ht="45" customHeight="1" x14ac:dyDescent="0.25">
      <c r="A21" s="49"/>
      <c r="B21" s="482"/>
      <c r="C21" s="254"/>
      <c r="D21" s="488"/>
      <c r="E21" s="257"/>
      <c r="F21" s="316" t="s">
        <v>514</v>
      </c>
      <c r="G21" s="468"/>
      <c r="H21" s="470"/>
      <c r="I21" s="179"/>
      <c r="J21" s="179"/>
      <c r="K21" s="179"/>
      <c r="L21" s="472"/>
      <c r="M21" s="466"/>
      <c r="N21" s="190" t="s">
        <v>182</v>
      </c>
      <c r="O21" s="190" t="s">
        <v>114</v>
      </c>
      <c r="P21" s="174" t="s">
        <v>90</v>
      </c>
      <c r="Q21" s="275" t="s">
        <v>115</v>
      </c>
      <c r="R21" s="56"/>
      <c r="S21" s="275"/>
      <c r="T21" s="275"/>
      <c r="U21" s="275"/>
      <c r="V21" s="275"/>
      <c r="W21" s="275"/>
      <c r="X21" s="56"/>
    </row>
    <row r="22" spans="1:26" ht="45" customHeight="1" x14ac:dyDescent="0.25">
      <c r="A22" s="49"/>
      <c r="B22" s="482"/>
      <c r="C22" s="254"/>
      <c r="D22" s="488"/>
      <c r="E22" s="257"/>
      <c r="F22" s="317" t="s">
        <v>440</v>
      </c>
      <c r="G22" s="467"/>
      <c r="H22" s="469"/>
      <c r="I22" s="179">
        <f>(IF($G22=List!$F$4,List!$E$4,IF($G22=List!$F$5,List!$E$5,IF($G22=List!$F$6,List!$E$6,IF($G22=List!$F$7,List!$E$7,IF($G22=List!$F$8,List!$E$8,IF($G22=List!$F$9,List!$E$9," ")))))))</f>
        <v>0</v>
      </c>
      <c r="J22" s="179">
        <f>(IF($H22=List!$F$4,List!$E$4,IF($H22=List!$F$5,List!$E$5,IF($H22=List!$F$6,List!$E$6,IF($H22=List!$F$7,List!$E$7,IF($H22=List!$F$8,List!$E$8,IF($H22=List!$F$9,List!$E$9," ")))))))</f>
        <v>0</v>
      </c>
      <c r="K22" s="179">
        <f t="shared" si="2"/>
        <v>0</v>
      </c>
      <c r="L22" s="471" t="str">
        <f>(IF($K22&gt;'Risk model'!$Q$22,"Reasonably Possible - Response Required",IF($K22=0,"Assessment incomplete","Not Reasonably Possible - Acceptable")))</f>
        <v>Assessment incomplete</v>
      </c>
      <c r="M22" s="465" t="s">
        <v>112</v>
      </c>
      <c r="N22" s="190" t="s">
        <v>183</v>
      </c>
      <c r="O22" s="190" t="s">
        <v>114</v>
      </c>
      <c r="P22" s="174" t="s">
        <v>90</v>
      </c>
      <c r="Q22" s="184" t="s">
        <v>115</v>
      </c>
      <c r="R22" s="56"/>
      <c r="S22" s="184"/>
      <c r="T22" s="184"/>
      <c r="U22" s="184"/>
      <c r="V22" s="184"/>
      <c r="W22" s="184"/>
      <c r="X22" s="54"/>
    </row>
    <row r="23" spans="1:26" ht="45" customHeight="1" x14ac:dyDescent="0.25">
      <c r="A23" s="49"/>
      <c r="B23" s="482"/>
      <c r="C23" s="254"/>
      <c r="D23" s="488"/>
      <c r="E23" s="257"/>
      <c r="F23" s="316" t="s">
        <v>514</v>
      </c>
      <c r="G23" s="468"/>
      <c r="H23" s="470"/>
      <c r="I23" s="179"/>
      <c r="J23" s="179"/>
      <c r="K23" s="179"/>
      <c r="L23" s="472"/>
      <c r="M23" s="466"/>
      <c r="N23" s="190" t="s">
        <v>184</v>
      </c>
      <c r="O23" s="190" t="s">
        <v>114</v>
      </c>
      <c r="P23" s="174" t="s">
        <v>90</v>
      </c>
      <c r="Q23" s="275" t="s">
        <v>115</v>
      </c>
      <c r="R23" s="56"/>
      <c r="S23" s="275"/>
      <c r="T23" s="275"/>
      <c r="U23" s="275"/>
      <c r="V23" s="275"/>
      <c r="W23" s="275"/>
      <c r="X23" s="56"/>
    </row>
    <row r="24" spans="1:26" ht="45" customHeight="1" x14ac:dyDescent="0.25">
      <c r="A24" s="49"/>
      <c r="B24" s="482"/>
      <c r="C24" s="254"/>
      <c r="D24" s="488"/>
      <c r="E24" s="257"/>
      <c r="F24" s="239" t="s">
        <v>185</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si="2"/>
        <v>0</v>
      </c>
      <c r="L24" s="181" t="str">
        <f>(IF($K24&gt;'Risk model'!$Q$22,"Reasonably Possible - Response Required",IF($K24=0,"Assessment incomplete","Not Reasonably Possible - Acceptable")))</f>
        <v>Assessment incomplete</v>
      </c>
      <c r="M24" s="190" t="s">
        <v>112</v>
      </c>
      <c r="N24" s="190" t="s">
        <v>441</v>
      </c>
      <c r="O24" s="190" t="s">
        <v>114</v>
      </c>
      <c r="P24" s="174" t="s">
        <v>90</v>
      </c>
      <c r="Q24" s="184" t="s">
        <v>115</v>
      </c>
      <c r="R24" s="56"/>
      <c r="S24" s="184"/>
      <c r="T24" s="184"/>
      <c r="U24" s="184"/>
      <c r="V24" s="184"/>
      <c r="W24" s="184"/>
      <c r="X24" s="54"/>
    </row>
    <row r="25" spans="1:26" ht="65.099999999999994" customHeight="1" x14ac:dyDescent="0.25">
      <c r="A25" s="49"/>
      <c r="B25" s="482"/>
      <c r="C25" s="254"/>
      <c r="D25" s="488"/>
      <c r="E25" s="257"/>
      <c r="F25" s="239" t="s">
        <v>186</v>
      </c>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si="2"/>
        <v>0</v>
      </c>
      <c r="L25" s="181" t="str">
        <f>(IF($K25&gt;'Risk model'!$Q$22,"Reasonably Possible - Response Required",IF($K25=0,"Assessment incomplete","Not Reasonably Possible - Acceptable")))</f>
        <v>Assessment incomplete</v>
      </c>
      <c r="M25" s="190" t="s">
        <v>112</v>
      </c>
      <c r="N25" s="190" t="s">
        <v>497</v>
      </c>
      <c r="O25" s="190" t="s">
        <v>114</v>
      </c>
      <c r="P25" s="174" t="s">
        <v>90</v>
      </c>
      <c r="Q25" s="184" t="s">
        <v>115</v>
      </c>
      <c r="R25" s="56"/>
      <c r="S25" s="184"/>
      <c r="T25" s="184"/>
      <c r="U25" s="184"/>
      <c r="V25" s="184"/>
      <c r="W25" s="184"/>
      <c r="X25" s="54"/>
    </row>
    <row r="26" spans="1:26" ht="45" customHeight="1" x14ac:dyDescent="0.25">
      <c r="A26" s="49"/>
      <c r="B26" s="483"/>
      <c r="C26" s="255"/>
      <c r="D26" s="489"/>
      <c r="E26" s="217" t="str">
        <f>IF(F26=0," If more, input risk to objective (Step 2)"," ")</f>
        <v xml:space="preserve"> If more, input risk to objective (Step 2)</v>
      </c>
      <c r="F26" s="190"/>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si="0"/>
        <v>0</v>
      </c>
      <c r="L26" s="181" t="str">
        <f>(IF($K26&gt;'Risk model'!$Q$22,"Reasonably Possible - Response Required",IF($K26=0," ","Not Reasonably Possible - Acceptable")))</f>
        <v xml:space="preserve"> </v>
      </c>
      <c r="M26" s="190" t="s">
        <v>112</v>
      </c>
      <c r="N26" s="190" t="s">
        <v>119</v>
      </c>
      <c r="O26" s="190" t="s">
        <v>114</v>
      </c>
      <c r="P26" s="174" t="s">
        <v>90</v>
      </c>
      <c r="Q26" s="185" t="s">
        <v>115</v>
      </c>
      <c r="R26" s="56"/>
      <c r="S26" s="185"/>
      <c r="T26" s="185"/>
      <c r="U26" s="185"/>
      <c r="V26" s="185"/>
      <c r="W26" s="185"/>
      <c r="X26" s="54"/>
    </row>
    <row r="27" spans="1:26" s="41" customFormat="1" ht="80.55" customHeight="1" x14ac:dyDescent="0.25">
      <c r="A27" s="51"/>
      <c r="B27" s="191" t="s">
        <v>138</v>
      </c>
      <c r="C27" s="191"/>
      <c r="D27" s="193" t="s">
        <v>187</v>
      </c>
      <c r="E27" s="193"/>
      <c r="F27" s="246" t="s">
        <v>30</v>
      </c>
      <c r="G27" s="175"/>
      <c r="H27" s="176"/>
      <c r="I27" s="182"/>
      <c r="J27" s="182"/>
      <c r="K27" s="182"/>
      <c r="L27" s="183"/>
      <c r="M27" s="178"/>
      <c r="N27" s="178"/>
      <c r="O27" s="178"/>
      <c r="P27" s="240"/>
      <c r="Q27" s="241"/>
      <c r="R27" s="57"/>
      <c r="S27" s="241"/>
      <c r="T27" s="241"/>
      <c r="U27" s="241"/>
      <c r="V27" s="241"/>
      <c r="W27" s="241"/>
      <c r="X27" s="56"/>
      <c r="Y27" s="38"/>
      <c r="Z27" s="38"/>
    </row>
    <row r="28" spans="1:26" ht="80.55" customHeight="1" x14ac:dyDescent="0.25">
      <c r="A28" s="49"/>
      <c r="B28" s="481" t="s">
        <v>109</v>
      </c>
      <c r="C28" s="254"/>
      <c r="D28" s="484" t="s">
        <v>394</v>
      </c>
      <c r="E28" s="258"/>
      <c r="F28" s="239" t="s">
        <v>188</v>
      </c>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ref="K28:K43" si="3">I28*J28</f>
        <v>0</v>
      </c>
      <c r="L28" s="181" t="str">
        <f>(IF($K28&gt;'Risk model'!$Q$22,"Reasonably Possible - Response Required",IF($K28=0,"Assessment incomplete","Not Reasonably Possible - Acceptable")))</f>
        <v>Assessment incomplete</v>
      </c>
      <c r="M28" s="190" t="s">
        <v>112</v>
      </c>
      <c r="N28" s="190" t="s">
        <v>498</v>
      </c>
      <c r="O28" s="190" t="s">
        <v>114</v>
      </c>
      <c r="P28" s="174" t="s">
        <v>90</v>
      </c>
      <c r="Q28" s="184" t="s">
        <v>115</v>
      </c>
      <c r="R28" s="54"/>
      <c r="S28" s="184"/>
      <c r="T28" s="184"/>
      <c r="U28" s="184"/>
      <c r="V28" s="184"/>
      <c r="W28" s="184"/>
      <c r="X28" s="54"/>
    </row>
    <row r="29" spans="1:26" ht="45" customHeight="1" x14ac:dyDescent="0.25">
      <c r="A29" s="49"/>
      <c r="B29" s="483"/>
      <c r="C29" s="255"/>
      <c r="D29" s="486"/>
      <c r="E29" s="217" t="str">
        <f t="shared" ref="E29" si="4">IF(F29=0," If more, input risk to objective (Step 2)"," ")</f>
        <v xml:space="preserve"> If more, input risk to objective (Step 2)</v>
      </c>
      <c r="F29" s="190"/>
      <c r="G29" s="242"/>
      <c r="H29" s="243"/>
      <c r="I29" s="179">
        <f>(IF($G29=List!$F$4,List!$E$4,IF($G29=List!$F$5,List!$E$5,IF($G29=List!$F$6,List!$E$6,IF($G29=List!$F$7,List!$E$7,IF($G29=List!$F$8,List!$E$8,IF($G29=List!$F$9,List!$E$9," ")))))))</f>
        <v>0</v>
      </c>
      <c r="J29" s="179">
        <f>(IF($H29=List!$F$4,List!$E$4,IF($H29=List!$F$5,List!$E$5,IF($H29=List!$F$6,List!$E$6,IF($H29=List!$F$7,List!$E$7,IF($H29=List!$F$8,List!$E$8,IF($H29=List!$F$9,List!$E$9," ")))))))</f>
        <v>0</v>
      </c>
      <c r="K29" s="179">
        <f t="shared" si="3"/>
        <v>0</v>
      </c>
      <c r="L29" s="181" t="str">
        <f>(IF($K29&gt;'Risk model'!$Q$22,"Reasonably Possible - Response Required",IF($K29=0," ","Not Reasonably Possible - Acceptable")))</f>
        <v xml:space="preserve"> </v>
      </c>
      <c r="M29" s="190" t="s">
        <v>112</v>
      </c>
      <c r="N29" s="190" t="s">
        <v>119</v>
      </c>
      <c r="O29" s="190" t="s">
        <v>114</v>
      </c>
      <c r="P29" s="174" t="s">
        <v>90</v>
      </c>
      <c r="Q29" s="185" t="s">
        <v>115</v>
      </c>
      <c r="R29" s="56"/>
      <c r="S29" s="185"/>
      <c r="T29" s="185"/>
      <c r="U29" s="185"/>
      <c r="V29" s="185"/>
      <c r="W29" s="185"/>
      <c r="X29" s="56"/>
    </row>
    <row r="30" spans="1:26" ht="65.55" customHeight="1" x14ac:dyDescent="0.25">
      <c r="A30" s="49"/>
      <c r="B30" s="481" t="s">
        <v>120</v>
      </c>
      <c r="C30" s="254"/>
      <c r="D30" s="484" t="s">
        <v>189</v>
      </c>
      <c r="E30" s="258"/>
      <c r="F30" s="269" t="s">
        <v>442</v>
      </c>
      <c r="G30" s="242"/>
      <c r="H30" s="243"/>
      <c r="I30" s="179">
        <f>(IF($G30=List!$F$4,List!$E$4,IF($G30=List!$F$5,List!$E$5,IF($G30=List!$F$6,List!$E$6,IF($G30=List!$F$7,List!$E$7,IF($G30=List!$F$8,List!$E$8,IF($G30=List!$F$9,List!$E$9," ")))))))</f>
        <v>0</v>
      </c>
      <c r="J30" s="179">
        <f>(IF($H30=List!$F$4,List!$E$4,IF($H30=List!$F$5,List!$E$5,IF($H30=List!$F$6,List!$E$6,IF($H30=List!$F$7,List!$E$7,IF($H30=List!$F$8,List!$E$8,IF($H30=List!$F$9,List!$E$9," ")))))))</f>
        <v>0</v>
      </c>
      <c r="K30" s="179">
        <f t="shared" ref="K30:K37" si="5">I30*J30</f>
        <v>0</v>
      </c>
      <c r="L30" s="181" t="str">
        <f>(IF($K30&gt;'Risk model'!$Q$22,"Reasonably Possible - Response Required",IF($K30=0,"Assessment incomplete","Not Reasonably Possible - Acceptable")))</f>
        <v>Assessment incomplete</v>
      </c>
      <c r="M30" s="190" t="s">
        <v>112</v>
      </c>
      <c r="N30" s="190" t="s">
        <v>443</v>
      </c>
      <c r="O30" s="190" t="s">
        <v>114</v>
      </c>
      <c r="P30" s="174" t="s">
        <v>90</v>
      </c>
      <c r="Q30" s="184" t="s">
        <v>115</v>
      </c>
      <c r="R30" s="54"/>
      <c r="S30" s="184"/>
      <c r="T30" s="184"/>
      <c r="U30" s="184"/>
      <c r="V30" s="184"/>
      <c r="W30" s="184"/>
      <c r="X30" s="54"/>
    </row>
    <row r="31" spans="1:26" ht="45" customHeight="1" x14ac:dyDescent="0.25">
      <c r="A31" s="49"/>
      <c r="B31" s="482"/>
      <c r="C31" s="254"/>
      <c r="D31" s="485"/>
      <c r="E31" s="258"/>
      <c r="F31" s="269" t="s">
        <v>190</v>
      </c>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ref="K31:K36" si="6">I31*J31</f>
        <v>0</v>
      </c>
      <c r="L31" s="181" t="str">
        <f>(IF($K31&gt;'Risk model'!$Q$22,"Reasonably Possible - Response Required",IF($K31=0,"Assessment incomplete","Not Reasonably Possible - Acceptable")))</f>
        <v>Assessment incomplete</v>
      </c>
      <c r="M31" s="190" t="s">
        <v>112</v>
      </c>
      <c r="N31" s="190" t="s">
        <v>499</v>
      </c>
      <c r="O31" s="190" t="s">
        <v>114</v>
      </c>
      <c r="P31" s="174" t="s">
        <v>90</v>
      </c>
      <c r="Q31" s="184" t="s">
        <v>115</v>
      </c>
      <c r="R31" s="54"/>
      <c r="S31" s="184"/>
      <c r="T31" s="184"/>
      <c r="U31" s="184"/>
      <c r="V31" s="184"/>
      <c r="W31" s="184"/>
      <c r="X31" s="54"/>
    </row>
    <row r="32" spans="1:26" ht="45" customHeight="1" x14ac:dyDescent="0.25">
      <c r="A32" s="49"/>
      <c r="B32" s="482"/>
      <c r="C32" s="254"/>
      <c r="D32" s="485"/>
      <c r="E32" s="258"/>
      <c r="F32" s="318" t="s">
        <v>191</v>
      </c>
      <c r="G32" s="467"/>
      <c r="H32" s="469"/>
      <c r="I32" s="179">
        <f>(IF($G32=List!$F$4,List!$E$4,IF($G32=List!$F$5,List!$E$5,IF($G32=List!$F$6,List!$E$6,IF($G32=List!$F$7,List!$E$7,IF($G32=List!$F$8,List!$E$8,IF($G32=List!$F$9,List!$E$9," ")))))))</f>
        <v>0</v>
      </c>
      <c r="J32" s="179">
        <f>(IF($H32=List!$F$4,List!$E$4,IF($H32=List!$F$5,List!$E$5,IF($H32=List!$F$6,List!$E$6,IF($H32=List!$F$7,List!$E$7,IF($H32=List!$F$8,List!$E$8,IF($H32=List!$F$9,List!$E$9," ")))))))</f>
        <v>0</v>
      </c>
      <c r="K32" s="179">
        <f t="shared" si="6"/>
        <v>0</v>
      </c>
      <c r="L32" s="471" t="str">
        <f>(IF($K32&gt;'Risk model'!$Q$22,"Reasonably Possible - Response Required",IF($K32=0,"Assessment incomplete","Not Reasonably Possible - Acceptable")))</f>
        <v>Assessment incomplete</v>
      </c>
      <c r="M32" s="465" t="s">
        <v>112</v>
      </c>
      <c r="N32" s="190" t="s">
        <v>192</v>
      </c>
      <c r="O32" s="190" t="s">
        <v>114</v>
      </c>
      <c r="P32" s="174" t="s">
        <v>90</v>
      </c>
      <c r="Q32" s="184" t="s">
        <v>115</v>
      </c>
      <c r="R32" s="54"/>
      <c r="S32" s="184"/>
      <c r="T32" s="184"/>
      <c r="U32" s="184"/>
      <c r="V32" s="184"/>
      <c r="W32" s="184"/>
      <c r="X32" s="54"/>
    </row>
    <row r="33" spans="1:24" ht="55.05" customHeight="1" x14ac:dyDescent="0.25">
      <c r="A33" s="49"/>
      <c r="B33" s="482"/>
      <c r="C33" s="254"/>
      <c r="D33" s="485"/>
      <c r="E33" s="258"/>
      <c r="F33" s="316" t="s">
        <v>514</v>
      </c>
      <c r="G33" s="468"/>
      <c r="H33" s="470"/>
      <c r="I33" s="179"/>
      <c r="J33" s="179"/>
      <c r="K33" s="179"/>
      <c r="L33" s="472"/>
      <c r="M33" s="466"/>
      <c r="N33" s="190" t="s">
        <v>193</v>
      </c>
      <c r="O33" s="190" t="s">
        <v>114</v>
      </c>
      <c r="P33" s="174" t="s">
        <v>90</v>
      </c>
      <c r="Q33" s="275" t="s">
        <v>115</v>
      </c>
      <c r="R33" s="54"/>
      <c r="S33" s="275"/>
      <c r="T33" s="275"/>
      <c r="U33" s="275"/>
      <c r="V33" s="275"/>
      <c r="W33" s="275"/>
      <c r="X33" s="56"/>
    </row>
    <row r="34" spans="1:24" ht="45" customHeight="1" x14ac:dyDescent="0.25">
      <c r="A34" s="49"/>
      <c r="B34" s="482"/>
      <c r="C34" s="254"/>
      <c r="D34" s="485"/>
      <c r="E34" s="258"/>
      <c r="F34" s="318" t="s">
        <v>194</v>
      </c>
      <c r="G34" s="467"/>
      <c r="H34" s="469"/>
      <c r="I34" s="179">
        <f>(IF($G34=List!$F$4,List!$E$4,IF($G34=List!$F$5,List!$E$5,IF($G34=List!$F$6,List!$E$6,IF($G34=List!$F$7,List!$E$7,IF($G34=List!$F$8,List!$E$8,IF($G34=List!$F$9,List!$E$9," ")))))))</f>
        <v>0</v>
      </c>
      <c r="J34" s="179">
        <f>(IF($H34=List!$F$4,List!$E$4,IF($H34=List!$F$5,List!$E$5,IF($H34=List!$F$6,List!$E$6,IF($H34=List!$F$7,List!$E$7,IF($H34=List!$F$8,List!$E$8,IF($H34=List!$F$9,List!$E$9," ")))))))</f>
        <v>0</v>
      </c>
      <c r="K34" s="179">
        <f t="shared" si="6"/>
        <v>0</v>
      </c>
      <c r="L34" s="471" t="str">
        <f>(IF($K34&gt;'Risk model'!$Q$22,"Reasonably Possible - Response Required",IF($K34=0,"Assessment incomplete","Not Reasonably Possible - Acceptable")))</f>
        <v>Assessment incomplete</v>
      </c>
      <c r="M34" s="465" t="s">
        <v>112</v>
      </c>
      <c r="N34" s="190" t="s">
        <v>485</v>
      </c>
      <c r="O34" s="190" t="s">
        <v>114</v>
      </c>
      <c r="P34" s="174" t="s">
        <v>90</v>
      </c>
      <c r="Q34" s="184" t="s">
        <v>115</v>
      </c>
      <c r="R34" s="54"/>
      <c r="S34" s="184"/>
      <c r="T34" s="184"/>
      <c r="U34" s="184"/>
      <c r="V34" s="184"/>
      <c r="W34" s="184"/>
      <c r="X34" s="54"/>
    </row>
    <row r="35" spans="1:24" ht="45" customHeight="1" x14ac:dyDescent="0.25">
      <c r="A35" s="49"/>
      <c r="B35" s="482"/>
      <c r="C35" s="254"/>
      <c r="D35" s="485"/>
      <c r="E35" s="258"/>
      <c r="F35" s="316" t="s">
        <v>514</v>
      </c>
      <c r="G35" s="468"/>
      <c r="H35" s="470"/>
      <c r="I35" s="179"/>
      <c r="J35" s="179"/>
      <c r="K35" s="179"/>
      <c r="L35" s="472"/>
      <c r="M35" s="466"/>
      <c r="N35" s="190" t="s">
        <v>486</v>
      </c>
      <c r="O35" s="190" t="s">
        <v>114</v>
      </c>
      <c r="P35" s="174" t="s">
        <v>90</v>
      </c>
      <c r="Q35" s="275" t="s">
        <v>115</v>
      </c>
      <c r="R35" s="54"/>
      <c r="S35" s="275"/>
      <c r="T35" s="275"/>
      <c r="U35" s="275"/>
      <c r="V35" s="275"/>
      <c r="W35" s="275"/>
      <c r="X35" s="54"/>
    </row>
    <row r="36" spans="1:24" ht="65.099999999999994" customHeight="1" x14ac:dyDescent="0.25">
      <c r="A36" s="49"/>
      <c r="B36" s="482"/>
      <c r="C36" s="254"/>
      <c r="D36" s="485"/>
      <c r="E36" s="258"/>
      <c r="F36" s="269" t="s">
        <v>195</v>
      </c>
      <c r="G36" s="242"/>
      <c r="H36" s="243"/>
      <c r="I36" s="179">
        <f>(IF($G36=List!$F$4,List!$E$4,IF($G36=List!$F$5,List!$E$5,IF($G36=List!$F$6,List!$E$6,IF($G36=List!$F$7,List!$E$7,IF($G36=List!$F$8,List!$E$8,IF($G36=List!$F$9,List!$E$9," ")))))))</f>
        <v>0</v>
      </c>
      <c r="J36" s="179">
        <f>(IF($H36=List!$F$4,List!$E$4,IF($H36=List!$F$5,List!$E$5,IF($H36=List!$F$6,List!$E$6,IF($H36=List!$F$7,List!$E$7,IF($H36=List!$F$8,List!$E$8,IF($H36=List!$F$9,List!$E$9," ")))))))</f>
        <v>0</v>
      </c>
      <c r="K36" s="179">
        <f t="shared" si="6"/>
        <v>0</v>
      </c>
      <c r="L36" s="181" t="str">
        <f>(IF($K36&gt;'Risk model'!$Q$22,"Reasonably Possible - Response Required",IF($K36=0,"Assessment incomplete","Not Reasonably Possible - Acceptable")))</f>
        <v>Assessment incomplete</v>
      </c>
      <c r="M36" s="190" t="s">
        <v>112</v>
      </c>
      <c r="N36" s="190" t="s">
        <v>444</v>
      </c>
      <c r="O36" s="190" t="s">
        <v>114</v>
      </c>
      <c r="P36" s="174" t="s">
        <v>90</v>
      </c>
      <c r="Q36" s="184" t="s">
        <v>115</v>
      </c>
      <c r="R36" s="54"/>
      <c r="S36" s="184"/>
      <c r="T36" s="184"/>
      <c r="U36" s="184"/>
      <c r="V36" s="184"/>
      <c r="W36" s="184"/>
      <c r="X36" s="54"/>
    </row>
    <row r="37" spans="1:24" ht="45" customHeight="1" x14ac:dyDescent="0.25">
      <c r="A37" s="49"/>
      <c r="B37" s="483"/>
      <c r="C37" s="255"/>
      <c r="D37" s="486"/>
      <c r="E37" s="217" t="str">
        <f>IF(F37=0,"  If more, input risk to objective (Step 2)"," ")</f>
        <v xml:space="preserve">  If more, input risk to objective (Step 2)</v>
      </c>
      <c r="F37" s="190"/>
      <c r="G37" s="242"/>
      <c r="H37" s="243"/>
      <c r="I37" s="179">
        <f>(IF($G37=List!$F$4,List!$E$4,IF($G37=List!$F$5,List!$E$5,IF($G37=List!$F$6,List!$E$6,IF($G37=List!$F$7,List!$E$7,IF($G37=List!$F$8,List!$E$8,IF($G37=List!$F$9,List!$E$9," ")))))))</f>
        <v>0</v>
      </c>
      <c r="J37" s="179">
        <f>(IF($H37=List!$F$4,List!$E$4,IF($H37=List!$F$5,List!$E$5,IF($H37=List!$F$6,List!$E$6,IF($H37=List!$F$7,List!$E$7,IF($H37=List!$F$8,List!$E$8,IF($H37=List!$F$9,List!$E$9," ")))))))</f>
        <v>0</v>
      </c>
      <c r="K37" s="179">
        <f t="shared" si="5"/>
        <v>0</v>
      </c>
      <c r="L37" s="181" t="str">
        <f>(IF($K37&gt;'Risk model'!$Q$22,"Reasonably Possible - Response Required",IF($K37=0," ","Not Reasonably Possible - Acceptable")))</f>
        <v xml:space="preserve"> </v>
      </c>
      <c r="M37" s="190" t="s">
        <v>112</v>
      </c>
      <c r="N37" s="190" t="s">
        <v>119</v>
      </c>
      <c r="O37" s="190" t="s">
        <v>114</v>
      </c>
      <c r="P37" s="174" t="s">
        <v>90</v>
      </c>
      <c r="Q37" s="185" t="s">
        <v>115</v>
      </c>
      <c r="R37" s="56"/>
      <c r="S37" s="185"/>
      <c r="T37" s="185"/>
      <c r="U37" s="185"/>
      <c r="V37" s="185"/>
      <c r="W37" s="185"/>
      <c r="X37" s="54"/>
    </row>
    <row r="38" spans="1:24" ht="14.55" customHeight="1" x14ac:dyDescent="0.25">
      <c r="A38" s="49"/>
      <c r="B38" s="191"/>
      <c r="C38" s="191"/>
      <c r="D38" s="273" t="s">
        <v>169</v>
      </c>
      <c r="E38" s="193"/>
      <c r="F38" s="245"/>
      <c r="G38" s="175"/>
      <c r="H38" s="176"/>
      <c r="I38" s="177"/>
      <c r="J38" s="177"/>
      <c r="K38" s="177"/>
      <c r="L38" s="178"/>
      <c r="M38" s="178"/>
      <c r="N38" s="178"/>
      <c r="O38" s="178"/>
      <c r="P38" s="178"/>
      <c r="Q38" s="274"/>
      <c r="R38" s="54"/>
      <c r="S38" s="274"/>
      <c r="T38" s="274"/>
      <c r="U38" s="274"/>
      <c r="V38" s="274"/>
      <c r="W38" s="274"/>
      <c r="X38" s="54"/>
    </row>
    <row r="39" spans="1:24" ht="45" customHeight="1" x14ac:dyDescent="0.25">
      <c r="A39" s="49"/>
      <c r="B39" s="218"/>
      <c r="C39" s="217" t="str">
        <f>IF(D39=0," If more, input Objective (Step1)"," ")</f>
        <v xml:space="preserve"> If more, input Objective (Step1)</v>
      </c>
      <c r="D39" s="219"/>
      <c r="E39" s="217" t="str">
        <f>IF(F39=0,"  If more, input risk to objective (Step 2)"," ")</f>
        <v xml:space="preserve">  If more, input risk to objective (Step 2)</v>
      </c>
      <c r="F39" s="190"/>
      <c r="G39" s="242"/>
      <c r="H39" s="243"/>
      <c r="I39" s="179">
        <f>(IF($G39=List!$F$4,List!$E$4,IF($G39=List!$F$5,List!$E$5,IF($G39=List!$F$6,List!$E$6,IF($G39=List!$F$7,List!$E$7,IF($G39=List!$F$8,List!$E$8,IF($G39=List!$F$9,List!$E$9," ")))))))</f>
        <v>0</v>
      </c>
      <c r="J39" s="179">
        <f>(IF($H39=List!$F$4,List!$E$4,IF($H39=List!$F$5,List!$E$5,IF($H39=List!$F$6,List!$E$6,IF($H39=List!$F$7,List!$E$7,IF($H39=List!$F$8,List!$E$8,IF($H39=List!$F$9,List!$E$9," ")))))))</f>
        <v>0</v>
      </c>
      <c r="K39" s="179">
        <f t="shared" si="3"/>
        <v>0</v>
      </c>
      <c r="L39" s="181" t="str">
        <f>(IF($K39&gt;'Risk model'!$Q$22,"Reasonably Possible - Response Required",IF($K39=0," ","Not Reasonably Possible - Acceptable")))</f>
        <v xml:space="preserve"> </v>
      </c>
      <c r="M39" s="190" t="s">
        <v>112</v>
      </c>
      <c r="N39" s="271" t="s">
        <v>196</v>
      </c>
      <c r="O39" s="190" t="s">
        <v>114</v>
      </c>
      <c r="P39" s="174" t="s">
        <v>90</v>
      </c>
      <c r="Q39" s="184" t="s">
        <v>115</v>
      </c>
      <c r="R39" s="54"/>
      <c r="S39" s="184"/>
      <c r="T39" s="184"/>
      <c r="U39" s="184"/>
      <c r="V39" s="184"/>
      <c r="W39" s="184"/>
      <c r="X39" s="54"/>
    </row>
    <row r="40" spans="1:24" ht="45" customHeight="1" x14ac:dyDescent="0.25">
      <c r="A40" s="49"/>
      <c r="B40" s="218"/>
      <c r="C40" s="217" t="str">
        <f t="shared" ref="C40:C43" si="7">IF(D40=0," If more, input Objective (Step1)"," ")</f>
        <v xml:space="preserve"> If more, input Objective (Step1)</v>
      </c>
      <c r="D40" s="219"/>
      <c r="E40" s="217" t="str">
        <f t="shared" ref="E40:E43" si="8">IF(F40=0,"  If more, input risk to objective (Step 2)"," ")</f>
        <v xml:space="preserve">  If more, input risk to objective (Step 2)</v>
      </c>
      <c r="F40" s="190"/>
      <c r="G40" s="242"/>
      <c r="H40" s="243"/>
      <c r="I40" s="179">
        <f>(IF($G40=List!$F$4,List!$E$4,IF($G40=List!$F$5,List!$E$5,IF($G40=List!$F$6,List!$E$6,IF($G40=List!$F$7,List!$E$7,IF($G40=List!$F$8,List!$E$8,IF($G40=List!$F$9,List!$E$9," ")))))))</f>
        <v>0</v>
      </c>
      <c r="J40" s="179">
        <f>(IF($H40=List!$F$4,List!$E$4,IF($H40=List!$F$5,List!$E$5,IF($H40=List!$F$6,List!$E$6,IF($H40=List!$F$7,List!$E$7,IF($H40=List!$F$8,List!$E$8,IF($H40=List!$F$9,List!$E$9," ")))))))</f>
        <v>0</v>
      </c>
      <c r="K40" s="179">
        <f t="shared" si="3"/>
        <v>0</v>
      </c>
      <c r="L40" s="181" t="str">
        <f>(IF($K40&gt;'Risk model'!$Q$22,"Reasonably Possible - Response Required",IF($K40=0," ","Not Reasonably Possible - Acceptable")))</f>
        <v xml:space="preserve"> </v>
      </c>
      <c r="M40" s="190" t="s">
        <v>112</v>
      </c>
      <c r="N40" s="190" t="s">
        <v>119</v>
      </c>
      <c r="O40" s="190" t="s">
        <v>114</v>
      </c>
      <c r="P40" s="174" t="s">
        <v>90</v>
      </c>
      <c r="Q40" s="184" t="s">
        <v>115</v>
      </c>
      <c r="R40" s="54"/>
      <c r="S40" s="184"/>
      <c r="T40" s="184"/>
      <c r="U40" s="184"/>
      <c r="V40" s="184"/>
      <c r="W40" s="184"/>
      <c r="X40" s="54"/>
    </row>
    <row r="41" spans="1:24" ht="45" customHeight="1" x14ac:dyDescent="0.25">
      <c r="A41" s="49"/>
      <c r="B41" s="218"/>
      <c r="C41" s="217" t="str">
        <f t="shared" si="7"/>
        <v xml:space="preserve"> If more, input Objective (Step1)</v>
      </c>
      <c r="D41" s="219"/>
      <c r="E41" s="217" t="str">
        <f t="shared" si="8"/>
        <v xml:space="preserve">  If more, input risk to objective (Step 2)</v>
      </c>
      <c r="F41" s="190"/>
      <c r="G41" s="242"/>
      <c r="H41" s="243"/>
      <c r="I41" s="179">
        <f>(IF($G41=List!$F$4,List!$E$4,IF($G41=List!$F$5,List!$E$5,IF($G41=List!$F$6,List!$E$6,IF($G41=List!$F$7,List!$E$7,IF($G41=List!$F$8,List!$E$8,IF($G41=List!$F$9,List!$E$9," ")))))))</f>
        <v>0</v>
      </c>
      <c r="J41" s="179">
        <f>(IF($H41=List!$F$4,List!$E$4,IF($H41=List!$F$5,List!$E$5,IF($H41=List!$F$6,List!$E$6,IF($H41=List!$F$7,List!$E$7,IF($H41=List!$F$8,List!$E$8,IF($H41=List!$F$9,List!$E$9," ")))))))</f>
        <v>0</v>
      </c>
      <c r="K41" s="179">
        <f t="shared" si="3"/>
        <v>0</v>
      </c>
      <c r="L41" s="181" t="str">
        <f>(IF($K41&gt;'Risk model'!$Q$22,"Reasonably Possible - Response Required",IF($K41=0," ","Not Reasonably Possible - Acceptable")))</f>
        <v xml:space="preserve"> </v>
      </c>
      <c r="M41" s="190" t="s">
        <v>112</v>
      </c>
      <c r="N41" s="190" t="s">
        <v>119</v>
      </c>
      <c r="O41" s="190" t="s">
        <v>114</v>
      </c>
      <c r="P41" s="174" t="s">
        <v>90</v>
      </c>
      <c r="Q41" s="184" t="s">
        <v>115</v>
      </c>
      <c r="R41" s="54"/>
      <c r="S41" s="184"/>
      <c r="T41" s="184"/>
      <c r="U41" s="184"/>
      <c r="V41" s="184"/>
      <c r="W41" s="184"/>
      <c r="X41" s="54"/>
    </row>
    <row r="42" spans="1:24" ht="45" customHeight="1" x14ac:dyDescent="0.25">
      <c r="A42" s="49"/>
      <c r="B42" s="218"/>
      <c r="C42" s="217" t="str">
        <f t="shared" si="7"/>
        <v xml:space="preserve"> If more, input Objective (Step1)</v>
      </c>
      <c r="D42" s="219"/>
      <c r="E42" s="217" t="str">
        <f t="shared" si="8"/>
        <v xml:space="preserve">  If more, input risk to objective (Step 2)</v>
      </c>
      <c r="F42" s="190"/>
      <c r="G42" s="242"/>
      <c r="H42" s="243"/>
      <c r="I42" s="179">
        <f>(IF($G42=List!$F$4,List!$E$4,IF($G42=List!$F$5,List!$E$5,IF($G42=List!$F$6,List!$E$6,IF($G42=List!$F$7,List!$E$7,IF($G42=List!$F$8,List!$E$8,IF($G42=List!$F$9,List!$E$9," ")))))))</f>
        <v>0</v>
      </c>
      <c r="J42" s="179">
        <f>(IF($H42=List!$F$4,List!$E$4,IF($H42=List!$F$5,List!$E$5,IF($H42=List!$F$6,List!$E$6,IF($H42=List!$F$7,List!$E$7,IF($H42=List!$F$8,List!$E$8,IF($H42=List!$F$9,List!$E$9," ")))))))</f>
        <v>0</v>
      </c>
      <c r="K42" s="179">
        <f t="shared" si="3"/>
        <v>0</v>
      </c>
      <c r="L42" s="181" t="str">
        <f>(IF($K42&gt;'Risk model'!$Q$22,"Reasonably Possible - Response Required",IF($K42=0," ","Not Reasonably Possible - Acceptable")))</f>
        <v xml:space="preserve"> </v>
      </c>
      <c r="M42" s="190" t="s">
        <v>112</v>
      </c>
      <c r="N42" s="190" t="s">
        <v>119</v>
      </c>
      <c r="O42" s="190" t="s">
        <v>114</v>
      </c>
      <c r="P42" s="174" t="s">
        <v>90</v>
      </c>
      <c r="Q42" s="184" t="s">
        <v>115</v>
      </c>
      <c r="R42" s="54"/>
      <c r="S42" s="184"/>
      <c r="T42" s="184"/>
      <c r="U42" s="184"/>
      <c r="V42" s="184"/>
      <c r="W42" s="184"/>
      <c r="X42" s="54"/>
    </row>
    <row r="43" spans="1:24" ht="45" customHeight="1" thickBot="1" x14ac:dyDescent="0.3">
      <c r="A43" s="49"/>
      <c r="B43" s="218"/>
      <c r="C43" s="217" t="str">
        <f t="shared" si="7"/>
        <v xml:space="preserve"> If more, input Objective (Step1)</v>
      </c>
      <c r="D43" s="192"/>
      <c r="E43" s="217" t="str">
        <f t="shared" si="8"/>
        <v xml:space="preserve">  If more, input risk to objective (Step 2)</v>
      </c>
      <c r="F43" s="190"/>
      <c r="G43" s="242"/>
      <c r="H43" s="243"/>
      <c r="I43" s="179">
        <f>(IF($G43=List!$F$4,List!$E$4,IF($G43=List!$F$5,List!$E$5,IF($G43=List!$F$6,List!$E$6,IF($G43=List!$F$7,List!$E$7,IF($G43=List!$F$8,List!$E$8,IF($G43=List!$F$9,List!$E$9," ")))))))</f>
        <v>0</v>
      </c>
      <c r="J43" s="179">
        <f>(IF($H43=List!$F$4,List!$E$4,IF($H43=List!$F$5,List!$E$5,IF($H43=List!$F$6,List!$E$6,IF($H43=List!$F$7,List!$E$7,IF($H43=List!$F$8,List!$E$8,IF($H43=List!$F$9,List!$E$9," ")))))))</f>
        <v>0</v>
      </c>
      <c r="K43" s="179">
        <f t="shared" si="3"/>
        <v>0</v>
      </c>
      <c r="L43" s="181" t="str">
        <f>(IF($K43&gt;'Risk model'!$Q$22,"Reasonably Possible - Response Required",IF($K43=0," ","Not Reasonably Possible - Acceptable")))</f>
        <v xml:space="preserve"> </v>
      </c>
      <c r="M43" s="190" t="s">
        <v>112</v>
      </c>
      <c r="N43" s="190" t="s">
        <v>119</v>
      </c>
      <c r="O43" s="190" t="s">
        <v>114</v>
      </c>
      <c r="P43" s="174" t="s">
        <v>90</v>
      </c>
      <c r="Q43" s="184" t="s">
        <v>115</v>
      </c>
      <c r="R43" s="54"/>
      <c r="S43" s="184"/>
      <c r="T43" s="184"/>
      <c r="U43" s="184"/>
      <c r="V43" s="184"/>
      <c r="W43" s="184"/>
      <c r="X43" s="54"/>
    </row>
    <row r="44" spans="1:24" ht="24" customHeight="1" thickBot="1" x14ac:dyDescent="0.3">
      <c r="A44" s="49"/>
      <c r="B44" s="247"/>
      <c r="C44" s="247"/>
      <c r="D44" s="248"/>
      <c r="E44" s="193"/>
      <c r="F44" s="230" t="s">
        <v>421</v>
      </c>
      <c r="G44" s="175"/>
      <c r="H44" s="176"/>
      <c r="I44" s="177"/>
      <c r="J44" s="177"/>
      <c r="K44" s="177"/>
      <c r="L44" s="178"/>
      <c r="M44" s="178"/>
      <c r="N44" s="178"/>
      <c r="O44" s="178"/>
      <c r="P44" s="178"/>
      <c r="Q44" s="274"/>
      <c r="R44" s="54"/>
      <c r="S44" s="274"/>
      <c r="T44" s="274"/>
      <c r="U44" s="274"/>
      <c r="V44" s="274"/>
      <c r="W44" s="274"/>
      <c r="X44" s="54"/>
    </row>
    <row r="45" spans="1:24" ht="39.6" customHeight="1" x14ac:dyDescent="0.25">
      <c r="A45" s="49"/>
      <c r="B45" s="247"/>
      <c r="C45" s="247"/>
      <c r="D45" s="248"/>
      <c r="E45" s="193"/>
      <c r="F45" s="249" t="s">
        <v>521</v>
      </c>
      <c r="G45" s="175"/>
      <c r="H45" s="176"/>
      <c r="I45" s="177"/>
      <c r="J45" s="177"/>
      <c r="K45" s="177"/>
      <c r="L45" s="178"/>
      <c r="M45" s="178"/>
      <c r="N45" s="178"/>
      <c r="O45" s="178"/>
      <c r="P45" s="178"/>
      <c r="Q45" s="274"/>
      <c r="R45" s="54"/>
      <c r="S45" s="274"/>
      <c r="T45" s="274"/>
      <c r="U45" s="274"/>
      <c r="V45" s="274"/>
      <c r="W45" s="274"/>
      <c r="X45" s="54"/>
    </row>
    <row r="46" spans="1:24" ht="5.0999999999999996" customHeight="1" x14ac:dyDescent="0.25">
      <c r="A46" s="52"/>
      <c r="B46" s="64"/>
      <c r="C46" s="64"/>
      <c r="D46" s="44"/>
      <c r="E46" s="44"/>
      <c r="F46" s="44"/>
      <c r="G46" s="170"/>
      <c r="H46" s="171"/>
      <c r="I46" s="71"/>
      <c r="J46" s="71"/>
      <c r="K46" s="71"/>
      <c r="L46" s="72"/>
      <c r="M46" s="61"/>
      <c r="N46" s="61"/>
      <c r="O46" s="61"/>
      <c r="P46" s="61"/>
      <c r="Q46" s="43"/>
      <c r="R46" s="58"/>
      <c r="S46" s="43"/>
      <c r="T46" s="43"/>
      <c r="U46" s="43"/>
      <c r="V46" s="43"/>
      <c r="W46" s="43"/>
      <c r="X46" s="58"/>
    </row>
  </sheetData>
  <sheetProtection algorithmName="SHA-512" hashValue="RE3fOm9RrBFMQiNoCQseeZajPhjvcvynov9QBVwH3s2hfamhWWrcs52sW4pNlMlY18G4gRidJgoHWRJzQgYKPg==" saltValue="gC6eWoqadhPELsLHgPjDTA==" spinCount="100000" sheet="1" formatColumns="0" insertHyperlinks="0" autoFilter="0"/>
  <autoFilter ref="F8:F45" xr:uid="{3590D9BB-0151-4DB7-9943-F194971DAFF7}"/>
  <mergeCells count="62">
    <mergeCell ref="B19:B26"/>
    <mergeCell ref="D19:D26"/>
    <mergeCell ref="B28:B29"/>
    <mergeCell ref="D28:D29"/>
    <mergeCell ref="B30:B37"/>
    <mergeCell ref="D30:D37"/>
    <mergeCell ref="B12:B18"/>
    <mergeCell ref="D12:D18"/>
    <mergeCell ref="B9:D9"/>
    <mergeCell ref="B8:D8"/>
    <mergeCell ref="G8:L8"/>
    <mergeCell ref="G12:G13"/>
    <mergeCell ref="H12:H13"/>
    <mergeCell ref="L12:L13"/>
    <mergeCell ref="G14:G15"/>
    <mergeCell ref="H14:H15"/>
    <mergeCell ref="L14:L15"/>
    <mergeCell ref="B6:D6"/>
    <mergeCell ref="F6:F7"/>
    <mergeCell ref="G6:G7"/>
    <mergeCell ref="H6:H7"/>
    <mergeCell ref="I6:I7"/>
    <mergeCell ref="B7:D7"/>
    <mergeCell ref="O6:O7"/>
    <mergeCell ref="P6:P7"/>
    <mergeCell ref="O2:Q2"/>
    <mergeCell ref="M4:O4"/>
    <mergeCell ref="G16:G17"/>
    <mergeCell ref="H16:H17"/>
    <mergeCell ref="L16:L17"/>
    <mergeCell ref="J6:J7"/>
    <mergeCell ref="K6:K7"/>
    <mergeCell ref="L6:L7"/>
    <mergeCell ref="M6:M7"/>
    <mergeCell ref="N6:N7"/>
    <mergeCell ref="Q6:Q7"/>
    <mergeCell ref="G9:H9"/>
    <mergeCell ref="G20:G21"/>
    <mergeCell ref="H20:H21"/>
    <mergeCell ref="L20:L21"/>
    <mergeCell ref="G34:G35"/>
    <mergeCell ref="H34:H35"/>
    <mergeCell ref="L34:L35"/>
    <mergeCell ref="G22:G23"/>
    <mergeCell ref="H22:H23"/>
    <mergeCell ref="L22:L23"/>
    <mergeCell ref="G32:G33"/>
    <mergeCell ref="H32:H33"/>
    <mergeCell ref="L32:L33"/>
    <mergeCell ref="M32:M33"/>
    <mergeCell ref="M34:M35"/>
    <mergeCell ref="M12:M13"/>
    <mergeCell ref="M14:M15"/>
    <mergeCell ref="M16:M17"/>
    <mergeCell ref="M20:M21"/>
    <mergeCell ref="M22:M23"/>
    <mergeCell ref="S4:W4"/>
    <mergeCell ref="S6:S7"/>
    <mergeCell ref="T6:T7"/>
    <mergeCell ref="U6:U7"/>
    <mergeCell ref="V6:V7"/>
    <mergeCell ref="W6:W7"/>
  </mergeCells>
  <conditionalFormatting sqref="G47:G1048576">
    <cfRule type="cellIs" dxfId="3644" priority="848" operator="equal">
      <formula>"Very High"</formula>
    </cfRule>
    <cfRule type="cellIs" dxfId="3643" priority="849" operator="equal">
      <formula>"High"</formula>
    </cfRule>
    <cfRule type="cellIs" dxfId="3642" priority="850" operator="equal">
      <formula>"Moderate"</formula>
    </cfRule>
    <cfRule type="cellIs" dxfId="3641" priority="851" operator="equal">
      <formula>"Low"</formula>
    </cfRule>
    <cfRule type="cellIs" dxfId="3640" priority="852" operator="equal">
      <formula>"Very Low"</formula>
    </cfRule>
  </conditionalFormatting>
  <conditionalFormatting sqref="H47:H1048576">
    <cfRule type="cellIs" dxfId="3639" priority="843" operator="equal">
      <formula>"Very Low"</formula>
    </cfRule>
    <cfRule type="cellIs" dxfId="3638" priority="844" operator="equal">
      <formula>"Low"</formula>
    </cfRule>
    <cfRule type="cellIs" dxfId="3637" priority="845" operator="equal">
      <formula>"Moderate"</formula>
    </cfRule>
    <cfRule type="cellIs" dxfId="3636" priority="846" operator="equal">
      <formula>"Very High"</formula>
    </cfRule>
    <cfRule type="cellIs" dxfId="3635" priority="847" operator="equal">
      <formula>"High"</formula>
    </cfRule>
  </conditionalFormatting>
  <conditionalFormatting sqref="G1:G4">
    <cfRule type="cellIs" dxfId="3634" priority="838" operator="equal">
      <formula>"Very High"</formula>
    </cfRule>
    <cfRule type="cellIs" dxfId="3633" priority="839" operator="equal">
      <formula>"High"</formula>
    </cfRule>
    <cfRule type="cellIs" dxfId="3632" priority="840" operator="equal">
      <formula>"Moderate"</formula>
    </cfRule>
    <cfRule type="cellIs" dxfId="3631" priority="841" operator="equal">
      <formula>"Low"</formula>
    </cfRule>
    <cfRule type="cellIs" dxfId="3630" priority="842" operator="equal">
      <formula>"Very Low"</formula>
    </cfRule>
  </conditionalFormatting>
  <conditionalFormatting sqref="H1:H4">
    <cfRule type="cellIs" dxfId="3629" priority="833" operator="equal">
      <formula>"Very Low"</formula>
    </cfRule>
    <cfRule type="cellIs" dxfId="3628" priority="834" operator="equal">
      <formula>"Low"</formula>
    </cfRule>
    <cfRule type="cellIs" dxfId="3627" priority="835" operator="equal">
      <formula>"Moderate"</formula>
    </cfRule>
    <cfRule type="cellIs" dxfId="3626" priority="836" operator="equal">
      <formula>"Very High"</formula>
    </cfRule>
    <cfRule type="cellIs" dxfId="3625" priority="837" operator="equal">
      <formula>"High"</formula>
    </cfRule>
  </conditionalFormatting>
  <conditionalFormatting sqref="D2:F2">
    <cfRule type="cellIs" dxfId="3624" priority="818" operator="equal">
      <formula>"Very Low"</formula>
    </cfRule>
    <cfRule type="cellIs" dxfId="3623" priority="819" operator="equal">
      <formula>"Low"</formula>
    </cfRule>
    <cfRule type="cellIs" dxfId="3622" priority="820" operator="equal">
      <formula>"Moderate"</formula>
    </cfRule>
    <cfRule type="cellIs" dxfId="3621" priority="821" operator="equal">
      <formula>"Very High"</formula>
    </cfRule>
    <cfRule type="cellIs" dxfId="3620" priority="822" operator="equal">
      <formula>"High"</formula>
    </cfRule>
  </conditionalFormatting>
  <conditionalFormatting sqref="G5">
    <cfRule type="cellIs" dxfId="3619" priority="828" operator="equal">
      <formula>"Very High"</formula>
    </cfRule>
    <cfRule type="cellIs" dxfId="3618" priority="829" operator="equal">
      <formula>"High"</formula>
    </cfRule>
    <cfRule type="cellIs" dxfId="3617" priority="830" operator="equal">
      <formula>"Moderate"</formula>
    </cfRule>
    <cfRule type="cellIs" dxfId="3616" priority="831" operator="equal">
      <formula>"Low"</formula>
    </cfRule>
    <cfRule type="cellIs" dxfId="3615" priority="832" operator="equal">
      <formula>"Very Low"</formula>
    </cfRule>
  </conditionalFormatting>
  <conditionalFormatting sqref="H5 H12">
    <cfRule type="cellIs" dxfId="3614" priority="823" operator="equal">
      <formula>"Very Low"</formula>
    </cfRule>
    <cfRule type="cellIs" dxfId="3613" priority="824" operator="equal">
      <formula>"Low"</formula>
    </cfRule>
    <cfRule type="cellIs" dxfId="3612" priority="825" operator="equal">
      <formula>"Moderate"</formula>
    </cfRule>
    <cfRule type="cellIs" dxfId="3611" priority="826" operator="equal">
      <formula>"Very High"</formula>
    </cfRule>
    <cfRule type="cellIs" dxfId="3610" priority="827" operator="equal">
      <formula>"High"</formula>
    </cfRule>
  </conditionalFormatting>
  <conditionalFormatting sqref="G12">
    <cfRule type="cellIs" dxfId="3609" priority="813" operator="equal">
      <formula>"Very High"</formula>
    </cfRule>
    <cfRule type="cellIs" dxfId="3608" priority="814" operator="equal">
      <formula>"High"</formula>
    </cfRule>
    <cfRule type="cellIs" dxfId="3607" priority="815" operator="equal">
      <formula>"Moderate"</formula>
    </cfRule>
    <cfRule type="cellIs" dxfId="3606" priority="816" operator="equal">
      <formula>"Low"</formula>
    </cfRule>
    <cfRule type="cellIs" dxfId="3605" priority="817" operator="equal">
      <formula>"Very Low"</formula>
    </cfRule>
  </conditionalFormatting>
  <conditionalFormatting sqref="G10">
    <cfRule type="cellIs" dxfId="3604" priority="808" operator="equal">
      <formula>"Very High"</formula>
    </cfRule>
    <cfRule type="cellIs" dxfId="3603" priority="809" operator="equal">
      <formula>"High"</formula>
    </cfRule>
    <cfRule type="cellIs" dxfId="3602" priority="810" operator="equal">
      <formula>"Moderate"</formula>
    </cfRule>
    <cfRule type="cellIs" dxfId="3601" priority="811" operator="equal">
      <formula>"Low"</formula>
    </cfRule>
    <cfRule type="cellIs" dxfId="3600" priority="812" operator="equal">
      <formula>"Very Low"</formula>
    </cfRule>
  </conditionalFormatting>
  <conditionalFormatting sqref="H10">
    <cfRule type="cellIs" dxfId="3599" priority="803" operator="equal">
      <formula>"Very Low"</formula>
    </cfRule>
    <cfRule type="cellIs" dxfId="3598" priority="804" operator="equal">
      <formula>"Low"</formula>
    </cfRule>
    <cfRule type="cellIs" dxfId="3597" priority="805" operator="equal">
      <formula>"Moderate"</formula>
    </cfRule>
    <cfRule type="cellIs" dxfId="3596" priority="806" operator="equal">
      <formula>"Very High"</formula>
    </cfRule>
    <cfRule type="cellIs" dxfId="3595" priority="807" operator="equal">
      <formula>"High"</formula>
    </cfRule>
  </conditionalFormatting>
  <conditionalFormatting sqref="L26 L18">
    <cfRule type="cellIs" dxfId="3594" priority="708" operator="equal">
      <formula>" "</formula>
    </cfRule>
    <cfRule type="cellIs" dxfId="3593" priority="801" operator="equal">
      <formula>"Not Reasonably Possible - Acceptable"</formula>
    </cfRule>
    <cfRule type="cellIs" dxfId="3592" priority="802" operator="equal">
      <formula>"Reasonably Possible - Response Required"</formula>
    </cfRule>
  </conditionalFormatting>
  <conditionalFormatting sqref="L29 L42:L43">
    <cfRule type="cellIs" dxfId="3591" priority="705" operator="equal">
      <formula>" "</formula>
    </cfRule>
    <cfRule type="cellIs" dxfId="3590" priority="799" operator="equal">
      <formula>"Not Reasonably Possible - Acceptable"</formula>
    </cfRule>
    <cfRule type="cellIs" dxfId="3589" priority="800" operator="equal">
      <formula>"Reasonably Possible - Response Required"</formula>
    </cfRule>
  </conditionalFormatting>
  <conditionalFormatting sqref="G11">
    <cfRule type="cellIs" dxfId="3588" priority="794" operator="equal">
      <formula>"Very High"</formula>
    </cfRule>
    <cfRule type="cellIs" dxfId="3587" priority="795" operator="equal">
      <formula>"High"</formula>
    </cfRule>
    <cfRule type="cellIs" dxfId="3586" priority="796" operator="equal">
      <formula>"Moderate"</formula>
    </cfRule>
    <cfRule type="cellIs" dxfId="3585" priority="797" operator="equal">
      <formula>"Low"</formula>
    </cfRule>
    <cfRule type="cellIs" dxfId="3584" priority="798" operator="equal">
      <formula>"Very Low"</formula>
    </cfRule>
  </conditionalFormatting>
  <conditionalFormatting sqref="H11">
    <cfRule type="cellIs" dxfId="3583" priority="789" operator="equal">
      <formula>"Very Low"</formula>
    </cfRule>
    <cfRule type="cellIs" dxfId="3582" priority="790" operator="equal">
      <formula>"Low"</formula>
    </cfRule>
    <cfRule type="cellIs" dxfId="3581" priority="791" operator="equal">
      <formula>"Moderate"</formula>
    </cfRule>
    <cfRule type="cellIs" dxfId="3580" priority="792" operator="equal">
      <formula>"Very High"</formula>
    </cfRule>
    <cfRule type="cellIs" dxfId="3579" priority="793" operator="equal">
      <formula>"High"</formula>
    </cfRule>
  </conditionalFormatting>
  <conditionalFormatting sqref="G27">
    <cfRule type="cellIs" dxfId="3578" priority="784" operator="equal">
      <formula>"Very High"</formula>
    </cfRule>
    <cfRule type="cellIs" dxfId="3577" priority="785" operator="equal">
      <formula>"High"</formula>
    </cfRule>
    <cfRule type="cellIs" dxfId="3576" priority="786" operator="equal">
      <formula>"Moderate"</formula>
    </cfRule>
    <cfRule type="cellIs" dxfId="3575" priority="787" operator="equal">
      <formula>"Low"</formula>
    </cfRule>
    <cfRule type="cellIs" dxfId="3574" priority="788" operator="equal">
      <formula>"Very Low"</formula>
    </cfRule>
  </conditionalFormatting>
  <conditionalFormatting sqref="H27">
    <cfRule type="cellIs" dxfId="3573" priority="779" operator="equal">
      <formula>"Very Low"</formula>
    </cfRule>
    <cfRule type="cellIs" dxfId="3572" priority="780" operator="equal">
      <formula>"Low"</formula>
    </cfRule>
    <cfRule type="cellIs" dxfId="3571" priority="781" operator="equal">
      <formula>"Moderate"</formula>
    </cfRule>
    <cfRule type="cellIs" dxfId="3570" priority="782" operator="equal">
      <formula>"Very High"</formula>
    </cfRule>
    <cfRule type="cellIs" dxfId="3569" priority="783" operator="equal">
      <formula>"High"</formula>
    </cfRule>
  </conditionalFormatting>
  <conditionalFormatting sqref="L39">
    <cfRule type="cellIs" dxfId="3568" priority="704" operator="equal">
      <formula>" "</formula>
    </cfRule>
    <cfRule type="cellIs" dxfId="3567" priority="772" operator="equal">
      <formula>"Not Reasonably Possible - Acceptable"</formula>
    </cfRule>
    <cfRule type="cellIs" dxfId="3566" priority="773" operator="equal">
      <formula>"Reasonably Possible - Response Required"</formula>
    </cfRule>
  </conditionalFormatting>
  <conditionalFormatting sqref="D39">
    <cfRule type="cellIs" dxfId="3565" priority="647" operator="equal">
      <formula>"Input here any additional Quality Objective"</formula>
    </cfRule>
    <cfRule type="containsBlanks" dxfId="3564" priority="747">
      <formula>LEN(TRIM(D39))=0</formula>
    </cfRule>
    <cfRule type="cellIs" dxfId="3563" priority="771" operator="notEqual">
      <formula>"Input here any additional Quality Objective"</formula>
    </cfRule>
  </conditionalFormatting>
  <conditionalFormatting sqref="L12">
    <cfRule type="cellIs" dxfId="3562" priority="762" operator="equal">
      <formula>"Assessment incomplete"</formula>
    </cfRule>
    <cfRule type="cellIs" dxfId="3561" priority="763" operator="equal">
      <formula>"Not Reasonably Possible - Acceptable"</formula>
    </cfRule>
    <cfRule type="cellIs" dxfId="3560" priority="764" operator="equal">
      <formula>"Reasonably Possible - Response Required"</formula>
    </cfRule>
  </conditionalFormatting>
  <conditionalFormatting sqref="L19">
    <cfRule type="cellIs" dxfId="3559" priority="759" operator="equal">
      <formula>"Assessment incomplete"</formula>
    </cfRule>
    <cfRule type="cellIs" dxfId="3558" priority="760" operator="equal">
      <formula>"Not Reasonably Possible - Acceptable"</formula>
    </cfRule>
    <cfRule type="cellIs" dxfId="3557" priority="761" operator="equal">
      <formula>"Reasonably Possible - Response Required"</formula>
    </cfRule>
  </conditionalFormatting>
  <conditionalFormatting sqref="L28">
    <cfRule type="cellIs" dxfId="3556" priority="756" operator="equal">
      <formula>"Assessment incomplete"</formula>
    </cfRule>
    <cfRule type="cellIs" dxfId="3555" priority="757" operator="equal">
      <formula>"Not Reasonably Possible - Acceptable"</formula>
    </cfRule>
    <cfRule type="cellIs" dxfId="3554" priority="758" operator="equal">
      <formula>"Reasonably Possible - Response Required"</formula>
    </cfRule>
  </conditionalFormatting>
  <conditionalFormatting sqref="F29">
    <cfRule type="cellIs" dxfId="3553" priority="651" operator="equal">
      <formula>"Input here any additional Quality Risks"</formula>
    </cfRule>
    <cfRule type="containsBlanks" dxfId="3552" priority="754">
      <formula>LEN(TRIM(F29))=0</formula>
    </cfRule>
    <cfRule type="cellIs" dxfId="3551" priority="755" operator="notEqual">
      <formula>"Input here any additional Quality Risks"</formula>
    </cfRule>
  </conditionalFormatting>
  <conditionalFormatting sqref="F39">
    <cfRule type="cellIs" dxfId="3550" priority="650" operator="equal">
      <formula>"Input here any additional Quality Risks"</formula>
    </cfRule>
    <cfRule type="containsBlanks" dxfId="3549" priority="752">
      <formula>LEN(TRIM(F39))=0</formula>
    </cfRule>
    <cfRule type="cellIs" dxfId="3548" priority="753" operator="notEqual">
      <formula>"Input here any additional Quality Risks"</formula>
    </cfRule>
  </conditionalFormatting>
  <conditionalFormatting sqref="F42">
    <cfRule type="cellIs" dxfId="3547" priority="649" operator="equal">
      <formula>"Input here any additional Quality Risks"</formula>
    </cfRule>
    <cfRule type="containsBlanks" dxfId="3546" priority="750">
      <formula>LEN(TRIM(F42))=0</formula>
    </cfRule>
    <cfRule type="cellIs" dxfId="3545" priority="751" operator="notEqual">
      <formula>"Input here any additional Quality Risks"</formula>
    </cfRule>
  </conditionalFormatting>
  <conditionalFormatting sqref="F43">
    <cfRule type="cellIs" dxfId="3544" priority="648" operator="equal">
      <formula>"Input here any additional Quality Risks"</formula>
    </cfRule>
    <cfRule type="containsBlanks" dxfId="3543" priority="748">
      <formula>LEN(TRIM(F43))=0</formula>
    </cfRule>
    <cfRule type="cellIs" dxfId="3542" priority="749" operator="notEqual">
      <formula>"Input here any additional Quality Risks"</formula>
    </cfRule>
  </conditionalFormatting>
  <conditionalFormatting sqref="D43">
    <cfRule type="cellIs" dxfId="3541" priority="646" operator="equal">
      <formula>"Input here any additional Quality Objective"</formula>
    </cfRule>
    <cfRule type="containsBlanks" dxfId="3540" priority="745">
      <formula>LEN(TRIM(D43))=0</formula>
    </cfRule>
    <cfRule type="cellIs" dxfId="3539" priority="746" operator="notEqual">
      <formula>"Input here any additional Quality Objective"</formula>
    </cfRule>
  </conditionalFormatting>
  <conditionalFormatting sqref="N18">
    <cfRule type="expression" dxfId="3538" priority="706">
      <formula>$L18=" "</formula>
    </cfRule>
    <cfRule type="expression" dxfId="3537" priority="718">
      <formula>$L18="Assessment incomplete"</formula>
    </cfRule>
    <cfRule type="expression" dxfId="3536" priority="719">
      <formula>$L18="Reasonably Possible - Response Required"</formula>
    </cfRule>
    <cfRule type="expression" dxfId="3535" priority="720">
      <formula>$L18="Not Reasonably Possible - Acceptable"</formula>
    </cfRule>
  </conditionalFormatting>
  <conditionalFormatting sqref="N19">
    <cfRule type="expression" dxfId="3534" priority="715">
      <formula>$L19="Assessment incomplete"</formula>
    </cfRule>
    <cfRule type="expression" dxfId="3533" priority="716">
      <formula>$L19="Reasonably Possible - Response Required"</formula>
    </cfRule>
    <cfRule type="expression" dxfId="3532" priority="717">
      <formula>$L19="Not Reasonably Possible - Acceptable"</formula>
    </cfRule>
  </conditionalFormatting>
  <conditionalFormatting sqref="N28">
    <cfRule type="expression" dxfId="3531" priority="712">
      <formula>$L28="Assessment incomplete"</formula>
    </cfRule>
    <cfRule type="expression" dxfId="3530" priority="713">
      <formula>$L28="Reasonably Possible - Response Required"</formula>
    </cfRule>
    <cfRule type="expression" dxfId="3529" priority="714">
      <formula>$L28="Not Reasonably Possible - Acceptable"</formula>
    </cfRule>
  </conditionalFormatting>
  <conditionalFormatting sqref="M18">
    <cfRule type="expression" dxfId="3528" priority="707">
      <formula>$L18=" "</formula>
    </cfRule>
    <cfRule type="expression" dxfId="3527" priority="709">
      <formula>$L18="Assessment incomplete"</formula>
    </cfRule>
    <cfRule type="expression" dxfId="3526" priority="710">
      <formula>$L18="Not Reasonably Possible - Acceptable"</formula>
    </cfRule>
    <cfRule type="expression" dxfId="3525" priority="711">
      <formula>$L18="Reasonably Possible - Response Required"</formula>
    </cfRule>
  </conditionalFormatting>
  <conditionalFormatting sqref="N26">
    <cfRule type="expression" dxfId="3524" priority="696">
      <formula>$L26=" "</formula>
    </cfRule>
    <cfRule type="expression" dxfId="3523" priority="701">
      <formula>$L26="Assessment incomplete"</formula>
    </cfRule>
    <cfRule type="expression" dxfId="3522" priority="702">
      <formula>$L26="Reasonably Possible - Response Required"</formula>
    </cfRule>
    <cfRule type="expression" dxfId="3521" priority="703">
      <formula>$L26="Not Reasonably Possible - Acceptable"</formula>
    </cfRule>
  </conditionalFormatting>
  <conditionalFormatting sqref="M26">
    <cfRule type="expression" dxfId="3520" priority="697">
      <formula>$L26=" "</formula>
    </cfRule>
    <cfRule type="expression" dxfId="3519" priority="698">
      <formula>$L26="Assessment incomplete"</formula>
    </cfRule>
    <cfRule type="expression" dxfId="3518" priority="699">
      <formula>$L26="Not Reasonably Possible - Acceptable"</formula>
    </cfRule>
    <cfRule type="expression" dxfId="3517" priority="700">
      <formula>$L26="Reasonably Possible - Response Required"</formula>
    </cfRule>
  </conditionalFormatting>
  <conditionalFormatting sqref="N29">
    <cfRule type="expression" dxfId="3516" priority="688">
      <formula>$L29=" "</formula>
    </cfRule>
    <cfRule type="expression" dxfId="3515" priority="693">
      <formula>$L29="Assessment incomplete"</formula>
    </cfRule>
    <cfRule type="expression" dxfId="3514" priority="694">
      <formula>$L29="Reasonably Possible - Response Required"</formula>
    </cfRule>
    <cfRule type="expression" dxfId="3513" priority="695">
      <formula>$L29="Not Reasonably Possible - Acceptable"</formula>
    </cfRule>
  </conditionalFormatting>
  <conditionalFormatting sqref="M29">
    <cfRule type="expression" dxfId="3512" priority="689">
      <formula>$L29=" "</formula>
    </cfRule>
    <cfRule type="expression" dxfId="3511" priority="690">
      <formula>$L29="Assessment incomplete"</formula>
    </cfRule>
    <cfRule type="expression" dxfId="3510" priority="691">
      <formula>$L29="Not Reasonably Possible - Acceptable"</formula>
    </cfRule>
    <cfRule type="expression" dxfId="3509" priority="692">
      <formula>$L29="Reasonably Possible - Response Required"</formula>
    </cfRule>
  </conditionalFormatting>
  <conditionalFormatting sqref="N39">
    <cfRule type="expression" dxfId="3508" priority="680">
      <formula>$L39=" "</formula>
    </cfRule>
    <cfRule type="expression" dxfId="3507" priority="685">
      <formula>$L39="Assessment incomplete"</formula>
    </cfRule>
    <cfRule type="expression" dxfId="3506" priority="686">
      <formula>$L39="Reasonably Possible - Response Required"</formula>
    </cfRule>
    <cfRule type="expression" dxfId="3505" priority="687">
      <formula>$L39="Not Reasonably Possible - Acceptable"</formula>
    </cfRule>
  </conditionalFormatting>
  <conditionalFormatting sqref="M39">
    <cfRule type="expression" dxfId="3504" priority="681">
      <formula>$L39=" "</formula>
    </cfRule>
    <cfRule type="expression" dxfId="3503" priority="682">
      <formula>$L39="Assessment incomplete"</formula>
    </cfRule>
    <cfRule type="expression" dxfId="3502" priority="683">
      <formula>$L39="Not Reasonably Possible - Acceptable"</formula>
    </cfRule>
    <cfRule type="expression" dxfId="3501" priority="684">
      <formula>$L39="Reasonably Possible - Response Required"</formula>
    </cfRule>
  </conditionalFormatting>
  <conditionalFormatting sqref="N42">
    <cfRule type="expression" dxfId="3500" priority="672">
      <formula>$L42=" "</formula>
    </cfRule>
    <cfRule type="expression" dxfId="3499" priority="677">
      <formula>$L42="Assessment incomplete"</formula>
    </cfRule>
    <cfRule type="expression" dxfId="3498" priority="678">
      <formula>$L42="Reasonably Possible - Response Required"</formula>
    </cfRule>
    <cfRule type="expression" dxfId="3497" priority="679">
      <formula>$L42="Not Reasonably Possible - Acceptable"</formula>
    </cfRule>
  </conditionalFormatting>
  <conditionalFormatting sqref="M42">
    <cfRule type="expression" dxfId="3496" priority="673">
      <formula>$L42=" "</formula>
    </cfRule>
    <cfRule type="expression" dxfId="3495" priority="674">
      <formula>$L42="Assessment incomplete"</formula>
    </cfRule>
    <cfRule type="expression" dxfId="3494" priority="675">
      <formula>$L42="Not Reasonably Possible - Acceptable"</formula>
    </cfRule>
    <cfRule type="expression" dxfId="3493" priority="676">
      <formula>$L42="Reasonably Possible - Response Required"</formula>
    </cfRule>
  </conditionalFormatting>
  <conditionalFormatting sqref="N43">
    <cfRule type="expression" dxfId="3492" priority="664">
      <formula>$L43=" "</formula>
    </cfRule>
    <cfRule type="expression" dxfId="3491" priority="669">
      <formula>$L43="Assessment incomplete"</formula>
    </cfRule>
    <cfRule type="expression" dxfId="3490" priority="670">
      <formula>$L43="Reasonably Possible - Response Required"</formula>
    </cfRule>
    <cfRule type="expression" dxfId="3489" priority="671">
      <formula>$L43="Not Reasonably Possible - Acceptable"</formula>
    </cfRule>
  </conditionalFormatting>
  <conditionalFormatting sqref="M43">
    <cfRule type="expression" dxfId="3488" priority="665">
      <formula>$L43=" "</formula>
    </cfRule>
    <cfRule type="expression" dxfId="3487" priority="666">
      <formula>$L43="Assessment incomplete"</formula>
    </cfRule>
    <cfRule type="expression" dxfId="3486" priority="667">
      <formula>$L43="Not Reasonably Possible - Acceptable"</formula>
    </cfRule>
    <cfRule type="expression" dxfId="3485" priority="668">
      <formula>$L43="Reasonably Possible - Response Required"</formula>
    </cfRule>
  </conditionalFormatting>
  <conditionalFormatting sqref="M28">
    <cfRule type="expression" dxfId="3484" priority="634">
      <formula>$L28="Assessment incomplete"</formula>
    </cfRule>
    <cfRule type="expression" dxfId="3483" priority="635">
      <formula>$L28="Not Reasonably Possible - Acceptable"</formula>
    </cfRule>
    <cfRule type="expression" dxfId="3482" priority="636">
      <formula>$L28="Reasonably Possible - Response Required"</formula>
    </cfRule>
  </conditionalFormatting>
  <conditionalFormatting sqref="M19">
    <cfRule type="expression" dxfId="3481" priority="637">
      <formula>$L19="Assessment incomplete"</formula>
    </cfRule>
    <cfRule type="expression" dxfId="3480" priority="638">
      <formula>$L19="Not Reasonably Possible - Acceptable"</formula>
    </cfRule>
    <cfRule type="expression" dxfId="3479" priority="639">
      <formula>$L19="Reasonably Possible - Response Required"</formula>
    </cfRule>
  </conditionalFormatting>
  <conditionalFormatting sqref="G46">
    <cfRule type="cellIs" dxfId="3478" priority="628" operator="equal">
      <formula>"Very High"</formula>
    </cfRule>
    <cfRule type="cellIs" dxfId="3477" priority="629" operator="equal">
      <formula>"High"</formula>
    </cfRule>
    <cfRule type="cellIs" dxfId="3476" priority="630" operator="equal">
      <formula>"Moderate"</formula>
    </cfRule>
    <cfRule type="cellIs" dxfId="3475" priority="631" operator="equal">
      <formula>"Low"</formula>
    </cfRule>
    <cfRule type="cellIs" dxfId="3474" priority="632" operator="equal">
      <formula>"Very Low"</formula>
    </cfRule>
  </conditionalFormatting>
  <conditionalFormatting sqref="H46">
    <cfRule type="cellIs" dxfId="3473" priority="623" operator="equal">
      <formula>"Very Low"</formula>
    </cfRule>
    <cfRule type="cellIs" dxfId="3472" priority="624" operator="equal">
      <formula>"Low"</formula>
    </cfRule>
    <cfRule type="cellIs" dxfId="3471" priority="625" operator="equal">
      <formula>"Moderate"</formula>
    </cfRule>
    <cfRule type="cellIs" dxfId="3470" priority="626" operator="equal">
      <formula>"Very High"</formula>
    </cfRule>
    <cfRule type="cellIs" dxfId="3469" priority="627" operator="equal">
      <formula>"High"</formula>
    </cfRule>
  </conditionalFormatting>
  <conditionalFormatting sqref="P12">
    <cfRule type="expression" dxfId="3468" priority="621">
      <formula>$L12="Assessment incomplete"</formula>
    </cfRule>
  </conditionalFormatting>
  <conditionalFormatting sqref="P19">
    <cfRule type="expression" dxfId="3467" priority="620">
      <formula>$L19="Assessment incomplete"</formula>
    </cfRule>
  </conditionalFormatting>
  <conditionalFormatting sqref="P26">
    <cfRule type="expression" dxfId="3466" priority="619">
      <formula>$L26=" "</formula>
    </cfRule>
  </conditionalFormatting>
  <conditionalFormatting sqref="P28">
    <cfRule type="expression" dxfId="3465" priority="618">
      <formula>$L28="Assessment incomplete"</formula>
    </cfRule>
  </conditionalFormatting>
  <conditionalFormatting sqref="P29">
    <cfRule type="expression" dxfId="3464" priority="617">
      <formula>$L29=" "</formula>
    </cfRule>
  </conditionalFormatting>
  <conditionalFormatting sqref="P39">
    <cfRule type="expression" dxfId="3463" priority="616">
      <formula>$L39=" "</formula>
    </cfRule>
  </conditionalFormatting>
  <conditionalFormatting sqref="P42">
    <cfRule type="expression" dxfId="3462" priority="615">
      <formula>$L42=" "</formula>
    </cfRule>
  </conditionalFormatting>
  <conditionalFormatting sqref="P43">
    <cfRule type="expression" dxfId="3461" priority="614">
      <formula>$L43=" "</formula>
    </cfRule>
  </conditionalFormatting>
  <conditionalFormatting sqref="P18">
    <cfRule type="expression" dxfId="3460" priority="613">
      <formula>$L18=" "</formula>
    </cfRule>
  </conditionalFormatting>
  <conditionalFormatting sqref="F18">
    <cfRule type="cellIs" dxfId="3459" priority="562" operator="equal">
      <formula>"Input here any additional Quality Risks"</formula>
    </cfRule>
    <cfRule type="containsBlanks" dxfId="3458" priority="563">
      <formula>LEN(TRIM(F18))=0</formula>
    </cfRule>
    <cfRule type="cellIs" dxfId="3457" priority="564" operator="notEqual">
      <formula>"Input here any additional Quality Risks"</formula>
    </cfRule>
  </conditionalFormatting>
  <conditionalFormatting sqref="F26">
    <cfRule type="cellIs" dxfId="3456" priority="610" operator="equal">
      <formula>"Input here any additional Quality Risks"</formula>
    </cfRule>
    <cfRule type="containsBlanks" dxfId="3455" priority="611">
      <formula>LEN(TRIM(F26))=0</formula>
    </cfRule>
    <cfRule type="cellIs" dxfId="3454" priority="612" operator="notEqual">
      <formula>"Input here any additional Quality Risks"</formula>
    </cfRule>
  </conditionalFormatting>
  <conditionalFormatting sqref="B39">
    <cfRule type="containsBlanks" dxfId="3453" priority="609">
      <formula>LEN(TRIM(B39))=0</formula>
    </cfRule>
    <cfRule type="notContainsBlanks" dxfId="3452" priority="853">
      <formula>LEN(TRIM(B39))&gt;0</formula>
    </cfRule>
  </conditionalFormatting>
  <conditionalFormatting sqref="B42">
    <cfRule type="containsBlanks" dxfId="3451" priority="607">
      <formula>LEN(TRIM(B42))=0</formula>
    </cfRule>
    <cfRule type="notContainsBlanks" dxfId="3450" priority="608">
      <formula>LEN(TRIM(B42))&gt;0</formula>
    </cfRule>
  </conditionalFormatting>
  <conditionalFormatting sqref="B43">
    <cfRule type="containsBlanks" dxfId="3449" priority="605">
      <formula>LEN(TRIM(B43))=0</formula>
    </cfRule>
    <cfRule type="notContainsBlanks" dxfId="3448" priority="606">
      <formula>LEN(TRIM(B43))&gt;0</formula>
    </cfRule>
  </conditionalFormatting>
  <conditionalFormatting sqref="D42">
    <cfRule type="cellIs" dxfId="3447" priority="602" operator="equal">
      <formula>"Input here any additional Quality Objective"</formula>
    </cfRule>
    <cfRule type="containsBlanks" dxfId="3446" priority="603">
      <formula>LEN(TRIM(D42))=0</formula>
    </cfRule>
    <cfRule type="cellIs" dxfId="3445" priority="604" operator="notEqual">
      <formula>"Input here any additional Quality Objective"</formula>
    </cfRule>
  </conditionalFormatting>
  <conditionalFormatting sqref="H28:H31">
    <cfRule type="cellIs" dxfId="3444" priority="597" operator="equal">
      <formula>"Very Low"</formula>
    </cfRule>
    <cfRule type="cellIs" dxfId="3443" priority="598" operator="equal">
      <formula>"Low"</formula>
    </cfRule>
    <cfRule type="cellIs" dxfId="3442" priority="599" operator="equal">
      <formula>"Moderate"</formula>
    </cfRule>
    <cfRule type="cellIs" dxfId="3441" priority="600" operator="equal">
      <formula>"Very High"</formula>
    </cfRule>
    <cfRule type="cellIs" dxfId="3440" priority="601" operator="equal">
      <formula>"High"</formula>
    </cfRule>
  </conditionalFormatting>
  <conditionalFormatting sqref="G28:G31">
    <cfRule type="cellIs" dxfId="3439" priority="592" operator="equal">
      <formula>"Very High"</formula>
    </cfRule>
    <cfRule type="cellIs" dxfId="3438" priority="593" operator="equal">
      <formula>"High"</formula>
    </cfRule>
    <cfRule type="cellIs" dxfId="3437" priority="594" operator="equal">
      <formula>"Moderate"</formula>
    </cfRule>
    <cfRule type="cellIs" dxfId="3436" priority="595" operator="equal">
      <formula>"Low"</formula>
    </cfRule>
    <cfRule type="cellIs" dxfId="3435" priority="596" operator="equal">
      <formula>"Very Low"</formula>
    </cfRule>
  </conditionalFormatting>
  <conditionalFormatting sqref="O18">
    <cfRule type="expression" dxfId="3434" priority="583">
      <formula>$L18=" "</formula>
    </cfRule>
    <cfRule type="expression" dxfId="3433" priority="584">
      <formula>$L18="Reasonably Possible - Response Required"</formula>
    </cfRule>
    <cfRule type="expression" dxfId="3432" priority="585">
      <formula>$L18="Not Reasonably Possible - Acceptable"</formula>
    </cfRule>
  </conditionalFormatting>
  <conditionalFormatting sqref="O19">
    <cfRule type="expression" dxfId="3431" priority="580">
      <formula>$L19="Assessment incomplete"</formula>
    </cfRule>
    <cfRule type="expression" dxfId="3430" priority="581">
      <formula>$L19="Reasonably Possible - Response Required"</formula>
    </cfRule>
    <cfRule type="expression" dxfId="3429" priority="582">
      <formula>$L19="Not Reasonably Possible - Acceptable"</formula>
    </cfRule>
  </conditionalFormatting>
  <conditionalFormatting sqref="O26">
    <cfRule type="expression" dxfId="3428" priority="577">
      <formula>$L26=" "</formula>
    </cfRule>
    <cfRule type="expression" dxfId="3427" priority="578">
      <formula>$L26="Reasonably Possible - Response Required"</formula>
    </cfRule>
    <cfRule type="expression" dxfId="3426" priority="579">
      <formula>$L26="Not Reasonably Possible - Acceptable"</formula>
    </cfRule>
  </conditionalFormatting>
  <conditionalFormatting sqref="O28">
    <cfRule type="expression" dxfId="3425" priority="574">
      <formula>$L28="Assessment incomplete"</formula>
    </cfRule>
    <cfRule type="expression" dxfId="3424" priority="575">
      <formula>$L28="Reasonably Possible - Response Required"</formula>
    </cfRule>
    <cfRule type="expression" dxfId="3423" priority="576">
      <formula>$L28="Not Reasonably Possible - Acceptable"</formula>
    </cfRule>
  </conditionalFormatting>
  <conditionalFormatting sqref="O29">
    <cfRule type="expression" dxfId="3422" priority="571">
      <formula>$L29=" "</formula>
    </cfRule>
    <cfRule type="expression" dxfId="3421" priority="572">
      <formula>$L29="Reasonably Possible - Response Required"</formula>
    </cfRule>
    <cfRule type="expression" dxfId="3420" priority="573">
      <formula>$L29="Not Reasonably Possible - Acceptable"</formula>
    </cfRule>
  </conditionalFormatting>
  <conditionalFormatting sqref="O39">
    <cfRule type="expression" dxfId="3419" priority="568">
      <formula>$L39=" "</formula>
    </cfRule>
    <cfRule type="expression" dxfId="3418" priority="569">
      <formula>$L39="Reasonably Possible - Response Required"</formula>
    </cfRule>
    <cfRule type="expression" dxfId="3417" priority="570">
      <formula>$L39="Not Reasonably Possible - Acceptable"</formula>
    </cfRule>
  </conditionalFormatting>
  <conditionalFormatting sqref="O42">
    <cfRule type="expression" dxfId="3416" priority="565">
      <formula>$L42=" "</formula>
    </cfRule>
    <cfRule type="expression" dxfId="3415" priority="566">
      <formula>$L42="Reasonably Possible - Response Required"</formula>
    </cfRule>
    <cfRule type="expression" dxfId="3414" priority="567">
      <formula>$L42="Not Reasonably Possible - Acceptable"</formula>
    </cfRule>
  </conditionalFormatting>
  <conditionalFormatting sqref="G45">
    <cfRule type="cellIs" dxfId="3413" priority="557" operator="equal">
      <formula>"Very High"</formula>
    </cfRule>
    <cfRule type="cellIs" dxfId="3412" priority="558" operator="equal">
      <formula>"High"</formula>
    </cfRule>
    <cfRule type="cellIs" dxfId="3411" priority="559" operator="equal">
      <formula>"Moderate"</formula>
    </cfRule>
    <cfRule type="cellIs" dxfId="3410" priority="560" operator="equal">
      <formula>"Low"</formula>
    </cfRule>
    <cfRule type="cellIs" dxfId="3409" priority="561" operator="equal">
      <formula>"Very Low"</formula>
    </cfRule>
  </conditionalFormatting>
  <conditionalFormatting sqref="H45">
    <cfRule type="cellIs" dxfId="3408" priority="552" operator="equal">
      <formula>"Very Low"</formula>
    </cfRule>
    <cfRule type="cellIs" dxfId="3407" priority="553" operator="equal">
      <formula>"Low"</formula>
    </cfRule>
    <cfRule type="cellIs" dxfId="3406" priority="554" operator="equal">
      <formula>"Moderate"</formula>
    </cfRule>
    <cfRule type="cellIs" dxfId="3405" priority="555" operator="equal">
      <formula>"Very High"</formula>
    </cfRule>
    <cfRule type="cellIs" dxfId="3404" priority="556" operator="equal">
      <formula>"High"</formula>
    </cfRule>
  </conditionalFormatting>
  <conditionalFormatting sqref="G44">
    <cfRule type="cellIs" dxfId="3403" priority="547" operator="equal">
      <formula>"Very High"</formula>
    </cfRule>
    <cfRule type="cellIs" dxfId="3402" priority="548" operator="equal">
      <formula>"High"</formula>
    </cfRule>
    <cfRule type="cellIs" dxfId="3401" priority="549" operator="equal">
      <formula>"Moderate"</formula>
    </cfRule>
    <cfRule type="cellIs" dxfId="3400" priority="550" operator="equal">
      <formula>"Low"</formula>
    </cfRule>
    <cfRule type="cellIs" dxfId="3399" priority="551" operator="equal">
      <formula>"Very Low"</formula>
    </cfRule>
  </conditionalFormatting>
  <conditionalFormatting sqref="H44">
    <cfRule type="cellIs" dxfId="3398" priority="542" operator="equal">
      <formula>"Very Low"</formula>
    </cfRule>
    <cfRule type="cellIs" dxfId="3397" priority="543" operator="equal">
      <formula>"Low"</formula>
    </cfRule>
    <cfRule type="cellIs" dxfId="3396" priority="544" operator="equal">
      <formula>"Moderate"</formula>
    </cfRule>
    <cfRule type="cellIs" dxfId="3395" priority="545" operator="equal">
      <formula>"Very High"</formula>
    </cfRule>
    <cfRule type="cellIs" dxfId="3394" priority="546" operator="equal">
      <formula>"High"</formula>
    </cfRule>
  </conditionalFormatting>
  <conditionalFormatting sqref="L40">
    <cfRule type="cellIs" dxfId="3393" priority="537" operator="equal">
      <formula>" "</formula>
    </cfRule>
    <cfRule type="cellIs" dxfId="3392" priority="540" operator="equal">
      <formula>"Not Reasonably Possible - Acceptable"</formula>
    </cfRule>
    <cfRule type="cellIs" dxfId="3391" priority="541" operator="equal">
      <formula>"Reasonably Possible - Response Required"</formula>
    </cfRule>
  </conditionalFormatting>
  <conditionalFormatting sqref="F40">
    <cfRule type="cellIs" dxfId="3390" priority="527" operator="equal">
      <formula>"Input here any additional Quality Risks"</formula>
    </cfRule>
    <cfRule type="containsBlanks" dxfId="3389" priority="538">
      <formula>LEN(TRIM(F40))=0</formula>
    </cfRule>
    <cfRule type="cellIs" dxfId="3388" priority="539" operator="notEqual">
      <formula>"Input here any additional Quality Risks"</formula>
    </cfRule>
  </conditionalFormatting>
  <conditionalFormatting sqref="N40">
    <cfRule type="expression" dxfId="3387" priority="529">
      <formula>$L40=" "</formula>
    </cfRule>
    <cfRule type="expression" dxfId="3386" priority="534">
      <formula>$L40="Assessment incomplete"</formula>
    </cfRule>
    <cfRule type="expression" dxfId="3385" priority="535">
      <formula>$L40="Reasonably Possible - Response Required"</formula>
    </cfRule>
    <cfRule type="expression" dxfId="3384" priority="536">
      <formula>$L40="Not Reasonably Possible - Acceptable"</formula>
    </cfRule>
  </conditionalFormatting>
  <conditionalFormatting sqref="M40">
    <cfRule type="expression" dxfId="3383" priority="530">
      <formula>$L40=" "</formula>
    </cfRule>
    <cfRule type="expression" dxfId="3382" priority="531">
      <formula>$L40="Assessment incomplete"</formula>
    </cfRule>
    <cfRule type="expression" dxfId="3381" priority="532">
      <formula>$L40="Not Reasonably Possible - Acceptable"</formula>
    </cfRule>
    <cfRule type="expression" dxfId="3380" priority="533">
      <formula>$L40="Reasonably Possible - Response Required"</formula>
    </cfRule>
  </conditionalFormatting>
  <conditionalFormatting sqref="P40">
    <cfRule type="expression" dxfId="3379" priority="526">
      <formula>$L40=" "</formula>
    </cfRule>
  </conditionalFormatting>
  <conditionalFormatting sqref="B40">
    <cfRule type="containsBlanks" dxfId="3378" priority="524">
      <formula>LEN(TRIM(B40))=0</formula>
    </cfRule>
    <cfRule type="notContainsBlanks" dxfId="3377" priority="525">
      <formula>LEN(TRIM(B40))&gt;0</formula>
    </cfRule>
  </conditionalFormatting>
  <conditionalFormatting sqref="D40">
    <cfRule type="cellIs" dxfId="3376" priority="521" operator="equal">
      <formula>"Input here any additional Quality Objective"</formula>
    </cfRule>
    <cfRule type="containsBlanks" dxfId="3375" priority="522">
      <formula>LEN(TRIM(D40))=0</formula>
    </cfRule>
    <cfRule type="cellIs" dxfId="3374" priority="523" operator="notEqual">
      <formula>"Input here any additional Quality Objective"</formula>
    </cfRule>
  </conditionalFormatting>
  <conditionalFormatting sqref="O40">
    <cfRule type="expression" dxfId="3373" priority="518">
      <formula>$L40=" "</formula>
    </cfRule>
    <cfRule type="expression" dxfId="3372" priority="519">
      <formula>$L40="Reasonably Possible - Response Required"</formula>
    </cfRule>
    <cfRule type="expression" dxfId="3371" priority="520">
      <formula>$L40="Not Reasonably Possible - Acceptable"</formula>
    </cfRule>
  </conditionalFormatting>
  <conditionalFormatting sqref="L41">
    <cfRule type="cellIs" dxfId="3370" priority="513" operator="equal">
      <formula>" "</formula>
    </cfRule>
    <cfRule type="cellIs" dxfId="3369" priority="516" operator="equal">
      <formula>"Not Reasonably Possible - Acceptable"</formula>
    </cfRule>
    <cfRule type="cellIs" dxfId="3368" priority="517" operator="equal">
      <formula>"Reasonably Possible - Response Required"</formula>
    </cfRule>
  </conditionalFormatting>
  <conditionalFormatting sqref="F41">
    <cfRule type="cellIs" dxfId="3367" priority="503" operator="equal">
      <formula>"Input here any additional Quality Risks"</formula>
    </cfRule>
    <cfRule type="containsBlanks" dxfId="3366" priority="514">
      <formula>LEN(TRIM(F41))=0</formula>
    </cfRule>
    <cfRule type="cellIs" dxfId="3365" priority="515" operator="notEqual">
      <formula>"Input here any additional Quality Risks"</formula>
    </cfRule>
  </conditionalFormatting>
  <conditionalFormatting sqref="N41">
    <cfRule type="expression" dxfId="3364" priority="505">
      <formula>$L41=" "</formula>
    </cfRule>
    <cfRule type="expression" dxfId="3363" priority="510">
      <formula>$L41="Assessment incomplete"</formula>
    </cfRule>
    <cfRule type="expression" dxfId="3362" priority="511">
      <formula>$L41="Reasonably Possible - Response Required"</formula>
    </cfRule>
    <cfRule type="expression" dxfId="3361" priority="512">
      <formula>$L41="Not Reasonably Possible - Acceptable"</formula>
    </cfRule>
  </conditionalFormatting>
  <conditionalFormatting sqref="M41">
    <cfRule type="expression" dxfId="3360" priority="506">
      <formula>$L41=" "</formula>
    </cfRule>
    <cfRule type="expression" dxfId="3359" priority="507">
      <formula>$L41="Assessment incomplete"</formula>
    </cfRule>
    <cfRule type="expression" dxfId="3358" priority="508">
      <formula>$L41="Not Reasonably Possible - Acceptable"</formula>
    </cfRule>
    <cfRule type="expression" dxfId="3357" priority="509">
      <formula>$L41="Reasonably Possible - Response Required"</formula>
    </cfRule>
  </conditionalFormatting>
  <conditionalFormatting sqref="P41">
    <cfRule type="expression" dxfId="3356" priority="502">
      <formula>$L41=" "</formula>
    </cfRule>
  </conditionalFormatting>
  <conditionalFormatting sqref="B41">
    <cfRule type="containsBlanks" dxfId="3355" priority="500">
      <formula>LEN(TRIM(B41))=0</formula>
    </cfRule>
    <cfRule type="notContainsBlanks" dxfId="3354" priority="501">
      <formula>LEN(TRIM(B41))&gt;0</formula>
    </cfRule>
  </conditionalFormatting>
  <conditionalFormatting sqref="D41">
    <cfRule type="cellIs" dxfId="3353" priority="497" operator="equal">
      <formula>"Input here any additional Quality Objective"</formula>
    </cfRule>
    <cfRule type="containsBlanks" dxfId="3352" priority="498">
      <formula>LEN(TRIM(D41))=0</formula>
    </cfRule>
    <cfRule type="cellIs" dxfId="3351" priority="499" operator="notEqual">
      <formula>"Input here any additional Quality Objective"</formula>
    </cfRule>
  </conditionalFormatting>
  <conditionalFormatting sqref="H39:H43">
    <cfRule type="cellIs" dxfId="3350" priority="492" operator="equal">
      <formula>"Very Low"</formula>
    </cfRule>
    <cfRule type="cellIs" dxfId="3349" priority="493" operator="equal">
      <formula>"Low"</formula>
    </cfRule>
    <cfRule type="cellIs" dxfId="3348" priority="494" operator="equal">
      <formula>"Moderate"</formula>
    </cfRule>
    <cfRule type="cellIs" dxfId="3347" priority="495" operator="equal">
      <formula>"Very High"</formula>
    </cfRule>
    <cfRule type="cellIs" dxfId="3346" priority="496" operator="equal">
      <formula>"High"</formula>
    </cfRule>
  </conditionalFormatting>
  <conditionalFormatting sqref="G39:G43">
    <cfRule type="cellIs" dxfId="3345" priority="487" operator="equal">
      <formula>"Very High"</formula>
    </cfRule>
    <cfRule type="cellIs" dxfId="3344" priority="488" operator="equal">
      <formula>"High"</formula>
    </cfRule>
    <cfRule type="cellIs" dxfId="3343" priority="489" operator="equal">
      <formula>"Moderate"</formula>
    </cfRule>
    <cfRule type="cellIs" dxfId="3342" priority="490" operator="equal">
      <formula>"Low"</formula>
    </cfRule>
    <cfRule type="cellIs" dxfId="3341" priority="491" operator="equal">
      <formula>"Very Low"</formula>
    </cfRule>
  </conditionalFormatting>
  <conditionalFormatting sqref="O41">
    <cfRule type="expression" dxfId="3340" priority="484">
      <formula>$L41=" "</formula>
    </cfRule>
    <cfRule type="expression" dxfId="3339" priority="485">
      <formula>$L41="Reasonably Possible - Response Required"</formula>
    </cfRule>
    <cfRule type="expression" dxfId="3338" priority="486">
      <formula>$L41="Not Reasonably Possible - Acceptable"</formula>
    </cfRule>
  </conditionalFormatting>
  <conditionalFormatting sqref="O43">
    <cfRule type="expression" dxfId="3337" priority="481">
      <formula>$L43=" "</formula>
    </cfRule>
    <cfRule type="expression" dxfId="3336" priority="482">
      <formula>$L43="Reasonably Possible - Response Required"</formula>
    </cfRule>
    <cfRule type="expression" dxfId="3335" priority="483">
      <formula>$L43="Not Reasonably Possible - Acceptable"</formula>
    </cfRule>
  </conditionalFormatting>
  <conditionalFormatting sqref="L37">
    <cfRule type="cellIs" dxfId="3334" priority="470" operator="equal">
      <formula>" "</formula>
    </cfRule>
    <cfRule type="cellIs" dxfId="3333" priority="479" operator="equal">
      <formula>"Not Reasonably Possible - Acceptable"</formula>
    </cfRule>
    <cfRule type="cellIs" dxfId="3332" priority="480" operator="equal">
      <formula>"Reasonably Possible - Response Required"</formula>
    </cfRule>
  </conditionalFormatting>
  <conditionalFormatting sqref="L30">
    <cfRule type="cellIs" dxfId="3331" priority="476" operator="equal">
      <formula>"Assessment incomplete"</formula>
    </cfRule>
    <cfRule type="cellIs" dxfId="3330" priority="477" operator="equal">
      <formula>"Not Reasonably Possible - Acceptable"</formula>
    </cfRule>
    <cfRule type="cellIs" dxfId="3329" priority="478" operator="equal">
      <formula>"Reasonably Possible - Response Required"</formula>
    </cfRule>
  </conditionalFormatting>
  <conditionalFormatting sqref="F37">
    <cfRule type="cellIs" dxfId="3328" priority="459" operator="equal">
      <formula>"Input here any additional Quality Risks"</formula>
    </cfRule>
    <cfRule type="containsBlanks" dxfId="3327" priority="474">
      <formula>LEN(TRIM(F37))=0</formula>
    </cfRule>
    <cfRule type="cellIs" dxfId="3326" priority="475" operator="notEqual">
      <formula>"Input here any additional Quality Risks"</formula>
    </cfRule>
  </conditionalFormatting>
  <conditionalFormatting sqref="N30">
    <cfRule type="expression" dxfId="3325" priority="471">
      <formula>$L30="Assessment incomplete"</formula>
    </cfRule>
    <cfRule type="expression" dxfId="3324" priority="472">
      <formula>$L30="Reasonably Possible - Response Required"</formula>
    </cfRule>
    <cfRule type="expression" dxfId="3323" priority="473">
      <formula>$L30="Not Reasonably Possible - Acceptable"</formula>
    </cfRule>
  </conditionalFormatting>
  <conditionalFormatting sqref="N37">
    <cfRule type="expression" dxfId="3322" priority="462">
      <formula>$L37=" "</formula>
    </cfRule>
    <cfRule type="expression" dxfId="3321" priority="467">
      <formula>$L37="Assessment incomplete"</formula>
    </cfRule>
    <cfRule type="expression" dxfId="3320" priority="468">
      <formula>$L37="Reasonably Possible - Response Required"</formula>
    </cfRule>
    <cfRule type="expression" dxfId="3319" priority="469">
      <formula>$L37="Not Reasonably Possible - Acceptable"</formula>
    </cfRule>
  </conditionalFormatting>
  <conditionalFormatting sqref="M37">
    <cfRule type="expression" dxfId="3318" priority="463">
      <formula>$L37=" "</formula>
    </cfRule>
    <cfRule type="expression" dxfId="3317" priority="464">
      <formula>$L37="Assessment incomplete"</formula>
    </cfRule>
    <cfRule type="expression" dxfId="3316" priority="465">
      <formula>$L37="Not Reasonably Possible - Acceptable"</formula>
    </cfRule>
    <cfRule type="expression" dxfId="3315" priority="466">
      <formula>$L37="Reasonably Possible - Response Required"</formula>
    </cfRule>
  </conditionalFormatting>
  <conditionalFormatting sqref="M30">
    <cfRule type="expression" dxfId="3314" priority="456">
      <formula>$L30="Assessment incomplete"</formula>
    </cfRule>
    <cfRule type="expression" dxfId="3313" priority="457">
      <formula>$L30="Not Reasonably Possible - Acceptable"</formula>
    </cfRule>
    <cfRule type="expression" dxfId="3312" priority="458">
      <formula>$L30="Reasonably Possible - Response Required"</formula>
    </cfRule>
  </conditionalFormatting>
  <conditionalFormatting sqref="P30">
    <cfRule type="expression" dxfId="3311" priority="455">
      <formula>$L30="Assessment incomplete"</formula>
    </cfRule>
  </conditionalFormatting>
  <conditionalFormatting sqref="P37">
    <cfRule type="expression" dxfId="3310" priority="454">
      <formula>$L37=" "</formula>
    </cfRule>
  </conditionalFormatting>
  <conditionalFormatting sqref="O30">
    <cfRule type="expression" dxfId="3309" priority="441">
      <formula>$L30="Assessment incomplete"</formula>
    </cfRule>
    <cfRule type="expression" dxfId="3308" priority="442">
      <formula>$L30="Reasonably Possible - Response Required"</formula>
    </cfRule>
    <cfRule type="expression" dxfId="3307" priority="443">
      <formula>$L30="Not Reasonably Possible - Acceptable"</formula>
    </cfRule>
  </conditionalFormatting>
  <conditionalFormatting sqref="O37">
    <cfRule type="expression" dxfId="3306" priority="438">
      <formula>$L37=" "</formula>
    </cfRule>
    <cfRule type="expression" dxfId="3305" priority="439">
      <formula>$L37="Reasonably Possible - Response Required"</formula>
    </cfRule>
    <cfRule type="expression" dxfId="3304" priority="440">
      <formula>$L37="Not Reasonably Possible - Acceptable"</formula>
    </cfRule>
  </conditionalFormatting>
  <conditionalFormatting sqref="G38">
    <cfRule type="cellIs" dxfId="3303" priority="433" operator="equal">
      <formula>"Very High"</formula>
    </cfRule>
    <cfRule type="cellIs" dxfId="3302" priority="434" operator="equal">
      <formula>"High"</formula>
    </cfRule>
    <cfRule type="cellIs" dxfId="3301" priority="435" operator="equal">
      <formula>"Moderate"</formula>
    </cfRule>
    <cfRule type="cellIs" dxfId="3300" priority="436" operator="equal">
      <formula>"Low"</formula>
    </cfRule>
    <cfRule type="cellIs" dxfId="3299" priority="437" operator="equal">
      <formula>"Very Low"</formula>
    </cfRule>
  </conditionalFormatting>
  <conditionalFormatting sqref="H38">
    <cfRule type="cellIs" dxfId="3298" priority="428" operator="equal">
      <formula>"Very Low"</formula>
    </cfRule>
    <cfRule type="cellIs" dxfId="3297" priority="429" operator="equal">
      <formula>"Low"</formula>
    </cfRule>
    <cfRule type="cellIs" dxfId="3296" priority="430" operator="equal">
      <formula>"Moderate"</formula>
    </cfRule>
    <cfRule type="cellIs" dxfId="3295" priority="431" operator="equal">
      <formula>"Very High"</formula>
    </cfRule>
    <cfRule type="cellIs" dxfId="3294" priority="432" operator="equal">
      <formula>"High"</formula>
    </cfRule>
  </conditionalFormatting>
  <conditionalFormatting sqref="H14 H18:H20 H22 H24:H26">
    <cfRule type="cellIs" dxfId="3293" priority="423" operator="equal">
      <formula>"Very Low"</formula>
    </cfRule>
    <cfRule type="cellIs" dxfId="3292" priority="424" operator="equal">
      <formula>"Low"</formula>
    </cfRule>
    <cfRule type="cellIs" dxfId="3291" priority="425" operator="equal">
      <formula>"Moderate"</formula>
    </cfRule>
    <cfRule type="cellIs" dxfId="3290" priority="426" operator="equal">
      <formula>"Very High"</formula>
    </cfRule>
    <cfRule type="cellIs" dxfId="3289" priority="427" operator="equal">
      <formula>"High"</formula>
    </cfRule>
  </conditionalFormatting>
  <conditionalFormatting sqref="G14 G18:G20 G22 G24:G26">
    <cfRule type="cellIs" dxfId="3288" priority="418" operator="equal">
      <formula>"Very High"</formula>
    </cfRule>
    <cfRule type="cellIs" dxfId="3287" priority="419" operator="equal">
      <formula>"High"</formula>
    </cfRule>
    <cfRule type="cellIs" dxfId="3286" priority="420" operator="equal">
      <formula>"Moderate"</formula>
    </cfRule>
    <cfRule type="cellIs" dxfId="3285" priority="421" operator="equal">
      <formula>"Low"</formula>
    </cfRule>
    <cfRule type="cellIs" dxfId="3284" priority="422" operator="equal">
      <formula>"Very Low"</formula>
    </cfRule>
  </conditionalFormatting>
  <conditionalFormatting sqref="L14">
    <cfRule type="cellIs" dxfId="3283" priority="415" operator="equal">
      <formula>"Assessment incomplete"</formula>
    </cfRule>
    <cfRule type="cellIs" dxfId="3282" priority="416" operator="equal">
      <formula>"Not Reasonably Possible - Acceptable"</formula>
    </cfRule>
    <cfRule type="cellIs" dxfId="3281" priority="417" operator="equal">
      <formula>"Reasonably Possible - Response Required"</formula>
    </cfRule>
  </conditionalFormatting>
  <conditionalFormatting sqref="N14">
    <cfRule type="expression" dxfId="3280" priority="412">
      <formula>$L14="Assessment incomplete"</formula>
    </cfRule>
    <cfRule type="expression" dxfId="3279" priority="413">
      <formula>$L14="Reasonably Possible - Response Required"</formula>
    </cfRule>
    <cfRule type="expression" dxfId="3278" priority="414">
      <formula>$L14="Not Reasonably Possible - Acceptable"</formula>
    </cfRule>
  </conditionalFormatting>
  <conditionalFormatting sqref="M14">
    <cfRule type="expression" dxfId="3277" priority="408">
      <formula>$L14="Assessment incomplete"</formula>
    </cfRule>
    <cfRule type="expression" dxfId="3276" priority="409">
      <formula>$L14="Not Reasonably Possible - Acceptable"</formula>
    </cfRule>
    <cfRule type="expression" dxfId="3275" priority="410">
      <formula>$L14="Reasonably Possible - Response Required"</formula>
    </cfRule>
  </conditionalFormatting>
  <conditionalFormatting sqref="P14">
    <cfRule type="expression" dxfId="3274" priority="407">
      <formula>$L14="Assessment incomplete"</formula>
    </cfRule>
  </conditionalFormatting>
  <conditionalFormatting sqref="O14">
    <cfRule type="expression" dxfId="3273" priority="404">
      <formula>$L14="Assessment incomplete"</formula>
    </cfRule>
    <cfRule type="expression" dxfId="3272" priority="405">
      <formula>$L14="Reasonably Possible - Response Required"</formula>
    </cfRule>
    <cfRule type="expression" dxfId="3271" priority="406">
      <formula>$L14="Not Reasonably Possible - Acceptable"</formula>
    </cfRule>
  </conditionalFormatting>
  <conditionalFormatting sqref="L20">
    <cfRule type="cellIs" dxfId="3270" priority="391" operator="equal">
      <formula>"Assessment incomplete"</formula>
    </cfRule>
    <cfRule type="cellIs" dxfId="3269" priority="392" operator="equal">
      <formula>"Not Reasonably Possible - Acceptable"</formula>
    </cfRule>
    <cfRule type="cellIs" dxfId="3268" priority="393" operator="equal">
      <formula>"Reasonably Possible - Response Required"</formula>
    </cfRule>
  </conditionalFormatting>
  <conditionalFormatting sqref="N20">
    <cfRule type="expression" dxfId="3267" priority="388">
      <formula>$L20="Assessment incomplete"</formula>
    </cfRule>
    <cfRule type="expression" dxfId="3266" priority="389">
      <formula>$L20="Reasonably Possible - Response Required"</formula>
    </cfRule>
    <cfRule type="expression" dxfId="3265" priority="390">
      <formula>$L20="Not Reasonably Possible - Acceptable"</formula>
    </cfRule>
  </conditionalFormatting>
  <conditionalFormatting sqref="M20">
    <cfRule type="expression" dxfId="3264" priority="384">
      <formula>$L20="Assessment incomplete"</formula>
    </cfRule>
    <cfRule type="expression" dxfId="3263" priority="385">
      <formula>$L20="Not Reasonably Possible - Acceptable"</formula>
    </cfRule>
    <cfRule type="expression" dxfId="3262" priority="386">
      <formula>$L20="Reasonably Possible - Response Required"</formula>
    </cfRule>
  </conditionalFormatting>
  <conditionalFormatting sqref="P20">
    <cfRule type="expression" dxfId="3261" priority="383">
      <formula>$L20="Assessment incomplete"</formula>
    </cfRule>
  </conditionalFormatting>
  <conditionalFormatting sqref="O20">
    <cfRule type="expression" dxfId="3260" priority="380">
      <formula>$L20="Assessment incomplete"</formula>
    </cfRule>
    <cfRule type="expression" dxfId="3259" priority="381">
      <formula>$L20="Reasonably Possible - Response Required"</formula>
    </cfRule>
    <cfRule type="expression" dxfId="3258" priority="382">
      <formula>$L20="Not Reasonably Possible - Acceptable"</formula>
    </cfRule>
  </conditionalFormatting>
  <conditionalFormatting sqref="L22">
    <cfRule type="cellIs" dxfId="3257" priority="367" operator="equal">
      <formula>"Assessment incomplete"</formula>
    </cfRule>
    <cfRule type="cellIs" dxfId="3256" priority="368" operator="equal">
      <formula>"Not Reasonably Possible - Acceptable"</formula>
    </cfRule>
    <cfRule type="cellIs" dxfId="3255" priority="369" operator="equal">
      <formula>"Reasonably Possible - Response Required"</formula>
    </cfRule>
  </conditionalFormatting>
  <conditionalFormatting sqref="N22">
    <cfRule type="expression" dxfId="3254" priority="364">
      <formula>$L22="Assessment incomplete"</formula>
    </cfRule>
    <cfRule type="expression" dxfId="3253" priority="365">
      <formula>$L22="Reasonably Possible - Response Required"</formula>
    </cfRule>
    <cfRule type="expression" dxfId="3252" priority="366">
      <formula>$L22="Not Reasonably Possible - Acceptable"</formula>
    </cfRule>
  </conditionalFormatting>
  <conditionalFormatting sqref="M22">
    <cfRule type="expression" dxfId="3251" priority="360">
      <formula>$L22="Assessment incomplete"</formula>
    </cfRule>
    <cfRule type="expression" dxfId="3250" priority="361">
      <formula>$L22="Not Reasonably Possible - Acceptable"</formula>
    </cfRule>
    <cfRule type="expression" dxfId="3249" priority="362">
      <formula>$L22="Reasonably Possible - Response Required"</formula>
    </cfRule>
  </conditionalFormatting>
  <conditionalFormatting sqref="P22">
    <cfRule type="expression" dxfId="3248" priority="359">
      <formula>$L22="Assessment incomplete"</formula>
    </cfRule>
  </conditionalFormatting>
  <conditionalFormatting sqref="O22">
    <cfRule type="expression" dxfId="3247" priority="356">
      <formula>$L22="Assessment incomplete"</formula>
    </cfRule>
    <cfRule type="expression" dxfId="3246" priority="357">
      <formula>$L22="Reasonably Possible - Response Required"</formula>
    </cfRule>
    <cfRule type="expression" dxfId="3245" priority="358">
      <formula>$L22="Not Reasonably Possible - Acceptable"</formula>
    </cfRule>
  </conditionalFormatting>
  <conditionalFormatting sqref="L24">
    <cfRule type="cellIs" dxfId="3244" priority="343" operator="equal">
      <formula>"Assessment incomplete"</formula>
    </cfRule>
    <cfRule type="cellIs" dxfId="3243" priority="344" operator="equal">
      <formula>"Not Reasonably Possible - Acceptable"</formula>
    </cfRule>
    <cfRule type="cellIs" dxfId="3242" priority="345" operator="equal">
      <formula>"Reasonably Possible - Response Required"</formula>
    </cfRule>
  </conditionalFormatting>
  <conditionalFormatting sqref="N24">
    <cfRule type="expression" dxfId="3241" priority="340">
      <formula>$L24="Assessment incomplete"</formula>
    </cfRule>
    <cfRule type="expression" dxfId="3240" priority="341">
      <formula>$L24="Reasonably Possible - Response Required"</formula>
    </cfRule>
    <cfRule type="expression" dxfId="3239" priority="342">
      <formula>$L24="Not Reasonably Possible - Acceptable"</formula>
    </cfRule>
  </conditionalFormatting>
  <conditionalFormatting sqref="M24">
    <cfRule type="expression" dxfId="3238" priority="336">
      <formula>$L24="Assessment incomplete"</formula>
    </cfRule>
    <cfRule type="expression" dxfId="3237" priority="337">
      <formula>$L24="Not Reasonably Possible - Acceptable"</formula>
    </cfRule>
    <cfRule type="expression" dxfId="3236" priority="338">
      <formula>$L24="Reasonably Possible - Response Required"</formula>
    </cfRule>
  </conditionalFormatting>
  <conditionalFormatting sqref="P24">
    <cfRule type="expression" dxfId="3235" priority="335">
      <formula>$L24="Assessment incomplete"</formula>
    </cfRule>
  </conditionalFormatting>
  <conditionalFormatting sqref="O24">
    <cfRule type="expression" dxfId="3234" priority="332">
      <formula>$L24="Assessment incomplete"</formula>
    </cfRule>
    <cfRule type="expression" dxfId="3233" priority="333">
      <formula>$L24="Reasonably Possible - Response Required"</formula>
    </cfRule>
    <cfRule type="expression" dxfId="3232" priority="334">
      <formula>$L24="Not Reasonably Possible - Acceptable"</formula>
    </cfRule>
  </conditionalFormatting>
  <conditionalFormatting sqref="L25">
    <cfRule type="cellIs" dxfId="3231" priority="319" operator="equal">
      <formula>"Assessment incomplete"</formula>
    </cfRule>
    <cfRule type="cellIs" dxfId="3230" priority="320" operator="equal">
      <formula>"Not Reasonably Possible - Acceptable"</formula>
    </cfRule>
    <cfRule type="cellIs" dxfId="3229" priority="321" operator="equal">
      <formula>"Reasonably Possible - Response Required"</formula>
    </cfRule>
  </conditionalFormatting>
  <conditionalFormatting sqref="N25">
    <cfRule type="expression" dxfId="3228" priority="316">
      <formula>$L25="Assessment incomplete"</formula>
    </cfRule>
    <cfRule type="expression" dxfId="3227" priority="317">
      <formula>$L25="Reasonably Possible - Response Required"</formula>
    </cfRule>
    <cfRule type="expression" dxfId="3226" priority="318">
      <formula>$L25="Not Reasonably Possible - Acceptable"</formula>
    </cfRule>
  </conditionalFormatting>
  <conditionalFormatting sqref="M25">
    <cfRule type="expression" dxfId="3225" priority="312">
      <formula>$L25="Assessment incomplete"</formula>
    </cfRule>
    <cfRule type="expression" dxfId="3224" priority="313">
      <formula>$L25="Not Reasonably Possible - Acceptable"</formula>
    </cfRule>
    <cfRule type="expression" dxfId="3223" priority="314">
      <formula>$L25="Reasonably Possible - Response Required"</formula>
    </cfRule>
  </conditionalFormatting>
  <conditionalFormatting sqref="P25">
    <cfRule type="expression" dxfId="3222" priority="311">
      <formula>$L25="Assessment incomplete"</formula>
    </cfRule>
  </conditionalFormatting>
  <conditionalFormatting sqref="O25">
    <cfRule type="expression" dxfId="3221" priority="308">
      <formula>$L25="Assessment incomplete"</formula>
    </cfRule>
    <cfRule type="expression" dxfId="3220" priority="309">
      <formula>$L25="Reasonably Possible - Response Required"</formula>
    </cfRule>
    <cfRule type="expression" dxfId="3219" priority="310">
      <formula>$L25="Not Reasonably Possible - Acceptable"</formula>
    </cfRule>
  </conditionalFormatting>
  <conditionalFormatting sqref="O2">
    <cfRule type="cellIs" dxfId="3218" priority="303" operator="equal">
      <formula>"Very Low"</formula>
    </cfRule>
    <cfRule type="cellIs" dxfId="3217" priority="304" operator="equal">
      <formula>"Low"</formula>
    </cfRule>
    <cfRule type="cellIs" dxfId="3216" priority="305" operator="equal">
      <formula>"Moderate"</formula>
    </cfRule>
    <cfRule type="cellIs" dxfId="3215" priority="306" operator="equal">
      <formula>"Very High"</formula>
    </cfRule>
    <cfRule type="cellIs" dxfId="3214" priority="307" operator="equal">
      <formula>"High"</formula>
    </cfRule>
  </conditionalFormatting>
  <conditionalFormatting sqref="H16">
    <cfRule type="cellIs" dxfId="3213" priority="298" operator="equal">
      <formula>"Very Low"</formula>
    </cfRule>
    <cfRule type="cellIs" dxfId="3212" priority="299" operator="equal">
      <formula>"Low"</formula>
    </cfRule>
    <cfRule type="cellIs" dxfId="3211" priority="300" operator="equal">
      <formula>"Moderate"</formula>
    </cfRule>
    <cfRule type="cellIs" dxfId="3210" priority="301" operator="equal">
      <formula>"Very High"</formula>
    </cfRule>
    <cfRule type="cellIs" dxfId="3209" priority="302" operator="equal">
      <formula>"High"</formula>
    </cfRule>
  </conditionalFormatting>
  <conditionalFormatting sqref="G16">
    <cfRule type="cellIs" dxfId="3208" priority="293" operator="equal">
      <formula>"Very High"</formula>
    </cfRule>
    <cfRule type="cellIs" dxfId="3207" priority="294" operator="equal">
      <formula>"High"</formula>
    </cfRule>
    <cfRule type="cellIs" dxfId="3206" priority="295" operator="equal">
      <formula>"Moderate"</formula>
    </cfRule>
    <cfRule type="cellIs" dxfId="3205" priority="296" operator="equal">
      <formula>"Low"</formula>
    </cfRule>
    <cfRule type="cellIs" dxfId="3204" priority="297" operator="equal">
      <formula>"Very Low"</formula>
    </cfRule>
  </conditionalFormatting>
  <conditionalFormatting sqref="L16">
    <cfRule type="cellIs" dxfId="3203" priority="290" operator="equal">
      <formula>"Assessment incomplete"</formula>
    </cfRule>
    <cfRule type="cellIs" dxfId="3202" priority="291" operator="equal">
      <formula>"Not Reasonably Possible - Acceptable"</formula>
    </cfRule>
    <cfRule type="cellIs" dxfId="3201" priority="292" operator="equal">
      <formula>"Reasonably Possible - Response Required"</formula>
    </cfRule>
  </conditionalFormatting>
  <conditionalFormatting sqref="N16">
    <cfRule type="expression" dxfId="3200" priority="287">
      <formula>$L16="Assessment incomplete"</formula>
    </cfRule>
    <cfRule type="expression" dxfId="3199" priority="288">
      <formula>$L16="Reasonably Possible - Response Required"</formula>
    </cfRule>
    <cfRule type="expression" dxfId="3198" priority="289">
      <formula>$L16="Not Reasonably Possible - Acceptable"</formula>
    </cfRule>
  </conditionalFormatting>
  <conditionalFormatting sqref="M16">
    <cfRule type="expression" dxfId="3197" priority="283">
      <formula>$L16="Assessment incomplete"</formula>
    </cfRule>
    <cfRule type="expression" dxfId="3196" priority="284">
      <formula>$L16="Not Reasonably Possible - Acceptable"</formula>
    </cfRule>
    <cfRule type="expression" dxfId="3195" priority="285">
      <formula>$L16="Reasonably Possible - Response Required"</formula>
    </cfRule>
  </conditionalFormatting>
  <conditionalFormatting sqref="P16">
    <cfRule type="expression" dxfId="3194" priority="282">
      <formula>$L16="Assessment incomplete"</formula>
    </cfRule>
  </conditionalFormatting>
  <conditionalFormatting sqref="O16">
    <cfRule type="expression" dxfId="3193" priority="279">
      <formula>$L16="Assessment incomplete"</formula>
    </cfRule>
    <cfRule type="expression" dxfId="3192" priority="280">
      <formula>$L16="Reasonably Possible - Response Required"</formula>
    </cfRule>
    <cfRule type="expression" dxfId="3191" priority="281">
      <formula>$L16="Not Reasonably Possible - Acceptable"</formula>
    </cfRule>
  </conditionalFormatting>
  <conditionalFormatting sqref="L31">
    <cfRule type="cellIs" dxfId="3190" priority="266" operator="equal">
      <formula>"Assessment incomplete"</formula>
    </cfRule>
    <cfRule type="cellIs" dxfId="3189" priority="267" operator="equal">
      <formula>"Not Reasonably Possible - Acceptable"</formula>
    </cfRule>
    <cfRule type="cellIs" dxfId="3188" priority="268" operator="equal">
      <formula>"Reasonably Possible - Response Required"</formula>
    </cfRule>
  </conditionalFormatting>
  <conditionalFormatting sqref="N31">
    <cfRule type="expression" dxfId="3187" priority="263">
      <formula>$L31="Assessment incomplete"</formula>
    </cfRule>
    <cfRule type="expression" dxfId="3186" priority="264">
      <formula>$L31="Reasonably Possible - Response Required"</formula>
    </cfRule>
    <cfRule type="expression" dxfId="3185" priority="265">
      <formula>$L31="Not Reasonably Possible - Acceptable"</formula>
    </cfRule>
  </conditionalFormatting>
  <conditionalFormatting sqref="M31">
    <cfRule type="expression" dxfId="3184" priority="259">
      <formula>$L31="Assessment incomplete"</formula>
    </cfRule>
    <cfRule type="expression" dxfId="3183" priority="260">
      <formula>$L31="Not Reasonably Possible - Acceptable"</formula>
    </cfRule>
    <cfRule type="expression" dxfId="3182" priority="261">
      <formula>$L31="Reasonably Possible - Response Required"</formula>
    </cfRule>
  </conditionalFormatting>
  <conditionalFormatting sqref="P31">
    <cfRule type="expression" dxfId="3181" priority="258">
      <formula>$L31="Assessment incomplete"</formula>
    </cfRule>
  </conditionalFormatting>
  <conditionalFormatting sqref="O31">
    <cfRule type="expression" dxfId="3180" priority="255">
      <formula>$L31="Assessment incomplete"</formula>
    </cfRule>
    <cfRule type="expression" dxfId="3179" priority="256">
      <formula>$L31="Reasonably Possible - Response Required"</formula>
    </cfRule>
    <cfRule type="expression" dxfId="3178" priority="257">
      <formula>$L31="Not Reasonably Possible - Acceptable"</formula>
    </cfRule>
  </conditionalFormatting>
  <conditionalFormatting sqref="H32">
    <cfRule type="cellIs" dxfId="3177" priority="250" operator="equal">
      <formula>"Very Low"</formula>
    </cfRule>
    <cfRule type="cellIs" dxfId="3176" priority="251" operator="equal">
      <formula>"Low"</formula>
    </cfRule>
    <cfRule type="cellIs" dxfId="3175" priority="252" operator="equal">
      <formula>"Moderate"</formula>
    </cfRule>
    <cfRule type="cellIs" dxfId="3174" priority="253" operator="equal">
      <formula>"Very High"</formula>
    </cfRule>
    <cfRule type="cellIs" dxfId="3173" priority="254" operator="equal">
      <formula>"High"</formula>
    </cfRule>
  </conditionalFormatting>
  <conditionalFormatting sqref="G32">
    <cfRule type="cellIs" dxfId="3172" priority="245" operator="equal">
      <formula>"Very High"</formula>
    </cfRule>
    <cfRule type="cellIs" dxfId="3171" priority="246" operator="equal">
      <formula>"High"</formula>
    </cfRule>
    <cfRule type="cellIs" dxfId="3170" priority="247" operator="equal">
      <formula>"Moderate"</formula>
    </cfRule>
    <cfRule type="cellIs" dxfId="3169" priority="248" operator="equal">
      <formula>"Low"</formula>
    </cfRule>
    <cfRule type="cellIs" dxfId="3168" priority="249" operator="equal">
      <formula>"Very Low"</formula>
    </cfRule>
  </conditionalFormatting>
  <conditionalFormatting sqref="L32">
    <cfRule type="cellIs" dxfId="3167" priority="242" operator="equal">
      <formula>"Assessment incomplete"</formula>
    </cfRule>
    <cfRule type="cellIs" dxfId="3166" priority="243" operator="equal">
      <formula>"Not Reasonably Possible - Acceptable"</formula>
    </cfRule>
    <cfRule type="cellIs" dxfId="3165" priority="244" operator="equal">
      <formula>"Reasonably Possible - Response Required"</formula>
    </cfRule>
  </conditionalFormatting>
  <conditionalFormatting sqref="N32">
    <cfRule type="expression" dxfId="3164" priority="239">
      <formula>$L32="Assessment incomplete"</formula>
    </cfRule>
    <cfRule type="expression" dxfId="3163" priority="240">
      <formula>$L32="Reasonably Possible - Response Required"</formula>
    </cfRule>
    <cfRule type="expression" dxfId="3162" priority="241">
      <formula>$L32="Not Reasonably Possible - Acceptable"</formula>
    </cfRule>
  </conditionalFormatting>
  <conditionalFormatting sqref="M32">
    <cfRule type="expression" dxfId="3161" priority="235">
      <formula>$L32="Assessment incomplete"</formula>
    </cfRule>
    <cfRule type="expression" dxfId="3160" priority="236">
      <formula>$L32="Not Reasonably Possible - Acceptable"</formula>
    </cfRule>
    <cfRule type="expression" dxfId="3159" priority="237">
      <formula>$L32="Reasonably Possible - Response Required"</formula>
    </cfRule>
  </conditionalFormatting>
  <conditionalFormatting sqref="P32">
    <cfRule type="expression" dxfId="3158" priority="234">
      <formula>$L32="Assessment incomplete"</formula>
    </cfRule>
  </conditionalFormatting>
  <conditionalFormatting sqref="O32">
    <cfRule type="expression" dxfId="3157" priority="231">
      <formula>$L32="Assessment incomplete"</formula>
    </cfRule>
    <cfRule type="expression" dxfId="3156" priority="232">
      <formula>$L32="Reasonably Possible - Response Required"</formula>
    </cfRule>
    <cfRule type="expression" dxfId="3155" priority="233">
      <formula>$L32="Not Reasonably Possible - Acceptable"</formula>
    </cfRule>
  </conditionalFormatting>
  <conditionalFormatting sqref="H34">
    <cfRule type="cellIs" dxfId="3154" priority="226" operator="equal">
      <formula>"Very Low"</formula>
    </cfRule>
    <cfRule type="cellIs" dxfId="3153" priority="227" operator="equal">
      <formula>"Low"</formula>
    </cfRule>
    <cfRule type="cellIs" dxfId="3152" priority="228" operator="equal">
      <formula>"Moderate"</formula>
    </cfRule>
    <cfRule type="cellIs" dxfId="3151" priority="229" operator="equal">
      <formula>"Very High"</formula>
    </cfRule>
    <cfRule type="cellIs" dxfId="3150" priority="230" operator="equal">
      <formula>"High"</formula>
    </cfRule>
  </conditionalFormatting>
  <conditionalFormatting sqref="G34">
    <cfRule type="cellIs" dxfId="3149" priority="221" operator="equal">
      <formula>"Very High"</formula>
    </cfRule>
    <cfRule type="cellIs" dxfId="3148" priority="222" operator="equal">
      <formula>"High"</formula>
    </cfRule>
    <cfRule type="cellIs" dxfId="3147" priority="223" operator="equal">
      <formula>"Moderate"</formula>
    </cfRule>
    <cfRule type="cellIs" dxfId="3146" priority="224" operator="equal">
      <formula>"Low"</formula>
    </cfRule>
    <cfRule type="cellIs" dxfId="3145" priority="225" operator="equal">
      <formula>"Very Low"</formula>
    </cfRule>
  </conditionalFormatting>
  <conditionalFormatting sqref="L34">
    <cfRule type="cellIs" dxfId="3144" priority="218" operator="equal">
      <formula>"Assessment incomplete"</formula>
    </cfRule>
    <cfRule type="cellIs" dxfId="3143" priority="219" operator="equal">
      <formula>"Not Reasonably Possible - Acceptable"</formula>
    </cfRule>
    <cfRule type="cellIs" dxfId="3142" priority="220" operator="equal">
      <formula>"Reasonably Possible - Response Required"</formula>
    </cfRule>
  </conditionalFormatting>
  <conditionalFormatting sqref="N34">
    <cfRule type="expression" dxfId="3141" priority="215">
      <formula>$L34="Assessment incomplete"</formula>
    </cfRule>
    <cfRule type="expression" dxfId="3140" priority="216">
      <formula>$L34="Reasonably Possible - Response Required"</formula>
    </cfRule>
    <cfRule type="expression" dxfId="3139" priority="217">
      <formula>$L34="Not Reasonably Possible - Acceptable"</formula>
    </cfRule>
  </conditionalFormatting>
  <conditionalFormatting sqref="M34">
    <cfRule type="expression" dxfId="3138" priority="211">
      <formula>$L34="Assessment incomplete"</formula>
    </cfRule>
    <cfRule type="expression" dxfId="3137" priority="212">
      <formula>$L34="Not Reasonably Possible - Acceptable"</formula>
    </cfRule>
    <cfRule type="expression" dxfId="3136" priority="213">
      <formula>$L34="Reasonably Possible - Response Required"</formula>
    </cfRule>
  </conditionalFormatting>
  <conditionalFormatting sqref="P34">
    <cfRule type="expression" dxfId="3135" priority="210">
      <formula>$L34="Assessment incomplete"</formula>
    </cfRule>
  </conditionalFormatting>
  <conditionalFormatting sqref="O34">
    <cfRule type="expression" dxfId="3134" priority="207">
      <formula>$L34="Assessment incomplete"</formula>
    </cfRule>
    <cfRule type="expression" dxfId="3133" priority="208">
      <formula>$L34="Reasonably Possible - Response Required"</formula>
    </cfRule>
    <cfRule type="expression" dxfId="3132" priority="209">
      <formula>$L34="Not Reasonably Possible - Acceptable"</formula>
    </cfRule>
  </conditionalFormatting>
  <conditionalFormatting sqref="H36:H37">
    <cfRule type="cellIs" dxfId="3131" priority="202" operator="equal">
      <formula>"Very Low"</formula>
    </cfRule>
    <cfRule type="cellIs" dxfId="3130" priority="203" operator="equal">
      <formula>"Low"</formula>
    </cfRule>
    <cfRule type="cellIs" dxfId="3129" priority="204" operator="equal">
      <formula>"Moderate"</formula>
    </cfRule>
    <cfRule type="cellIs" dxfId="3128" priority="205" operator="equal">
      <formula>"Very High"</formula>
    </cfRule>
    <cfRule type="cellIs" dxfId="3127" priority="206" operator="equal">
      <formula>"High"</formula>
    </cfRule>
  </conditionalFormatting>
  <conditionalFormatting sqref="G36:G37">
    <cfRule type="cellIs" dxfId="3126" priority="197" operator="equal">
      <formula>"Very High"</formula>
    </cfRule>
    <cfRule type="cellIs" dxfId="3125" priority="198" operator="equal">
      <formula>"High"</formula>
    </cfRule>
    <cfRule type="cellIs" dxfId="3124" priority="199" operator="equal">
      <formula>"Moderate"</formula>
    </cfRule>
    <cfRule type="cellIs" dxfId="3123" priority="200" operator="equal">
      <formula>"Low"</formula>
    </cfRule>
    <cfRule type="cellIs" dxfId="3122" priority="201" operator="equal">
      <formula>"Very Low"</formula>
    </cfRule>
  </conditionalFormatting>
  <conditionalFormatting sqref="L36">
    <cfRule type="cellIs" dxfId="3121" priority="194" operator="equal">
      <formula>"Assessment incomplete"</formula>
    </cfRule>
    <cfRule type="cellIs" dxfId="3120" priority="195" operator="equal">
      <formula>"Not Reasonably Possible - Acceptable"</formula>
    </cfRule>
    <cfRule type="cellIs" dxfId="3119" priority="196" operator="equal">
      <formula>"Reasonably Possible - Response Required"</formula>
    </cfRule>
  </conditionalFormatting>
  <conditionalFormatting sqref="N36">
    <cfRule type="expression" dxfId="3118" priority="191">
      <formula>$L36="Assessment incomplete"</formula>
    </cfRule>
    <cfRule type="expression" dxfId="3117" priority="192">
      <formula>$L36="Reasonably Possible - Response Required"</formula>
    </cfRule>
    <cfRule type="expression" dxfId="3116" priority="193">
      <formula>$L36="Not Reasonably Possible - Acceptable"</formula>
    </cfRule>
  </conditionalFormatting>
  <conditionalFormatting sqref="M36">
    <cfRule type="expression" dxfId="3115" priority="187">
      <formula>$L36="Assessment incomplete"</formula>
    </cfRule>
    <cfRule type="expression" dxfId="3114" priority="188">
      <formula>$L36="Not Reasonably Possible - Acceptable"</formula>
    </cfRule>
    <cfRule type="expression" dxfId="3113" priority="189">
      <formula>$L36="Reasonably Possible - Response Required"</formula>
    </cfRule>
  </conditionalFormatting>
  <conditionalFormatting sqref="P36">
    <cfRule type="expression" dxfId="3112" priority="186">
      <formula>$L36="Assessment incomplete"</formula>
    </cfRule>
  </conditionalFormatting>
  <conditionalFormatting sqref="O36">
    <cfRule type="expression" dxfId="3111" priority="183">
      <formula>$L36="Assessment incomplete"</formula>
    </cfRule>
    <cfRule type="expression" dxfId="3110" priority="184">
      <formula>$L36="Reasonably Possible - Response Required"</formula>
    </cfRule>
    <cfRule type="expression" dxfId="3109" priority="185">
      <formula>$L36="Not Reasonably Possible - Acceptable"</formula>
    </cfRule>
  </conditionalFormatting>
  <conditionalFormatting sqref="M12">
    <cfRule type="expression" dxfId="3108" priority="180">
      <formula>$L12="Assessment incomplete"</formula>
    </cfRule>
    <cfRule type="expression" dxfId="3107" priority="181">
      <formula>$L12="Not Reasonably Possible - Acceptable"</formula>
    </cfRule>
    <cfRule type="expression" dxfId="3106" priority="182">
      <formula>$L12="Reasonably Possible - Response Required"</formula>
    </cfRule>
  </conditionalFormatting>
  <conditionalFormatting sqref="N12">
    <cfRule type="expression" dxfId="3105" priority="721">
      <formula>$L12="Assessment incomplete"</formula>
    </cfRule>
    <cfRule type="expression" dxfId="3104" priority="722">
      <formula>$L12="Reasonably Possible - Response Required"</formula>
    </cfRule>
    <cfRule type="expression" dxfId="3103" priority="723">
      <formula>$L12="Not Reasonably Possible - Acceptable"</formula>
    </cfRule>
  </conditionalFormatting>
  <conditionalFormatting sqref="O12">
    <cfRule type="expression" dxfId="3102" priority="586">
      <formula>$L12="Assessment incomplete"</formula>
    </cfRule>
    <cfRule type="expression" dxfId="3101" priority="587">
      <formula>$L12="Reasonably Possible - Response Required"</formula>
    </cfRule>
    <cfRule type="expression" dxfId="3100" priority="588">
      <formula>$L12="Not Reasonably Possible - Acceptable"</formula>
    </cfRule>
  </conditionalFormatting>
  <conditionalFormatting sqref="N13">
    <cfRule type="expression" dxfId="3099" priority="177">
      <formula>$L12="Assessment incomplete"</formula>
    </cfRule>
    <cfRule type="expression" dxfId="3098" priority="178">
      <formula>$L12="Reasonably Possible - Response Required"</formula>
    </cfRule>
    <cfRule type="expression" dxfId="3097" priority="179">
      <formula>$L12="Not Reasonably Possible - Acceptable"</formula>
    </cfRule>
  </conditionalFormatting>
  <conditionalFormatting sqref="O13">
    <cfRule type="expression" dxfId="3096" priority="172">
      <formula>$L12="Assessment incomplete"</formula>
    </cfRule>
    <cfRule type="expression" dxfId="3095" priority="173">
      <formula>$L12="Reasonably Possible - Response Required"</formula>
    </cfRule>
    <cfRule type="expression" dxfId="3094" priority="174">
      <formula>$L12="Not Reasonably Possible - Acceptable"</formula>
    </cfRule>
  </conditionalFormatting>
  <conditionalFormatting sqref="N15">
    <cfRule type="expression" dxfId="3093" priority="166">
      <formula>$L14="Assessment incomplete"</formula>
    </cfRule>
    <cfRule type="expression" dxfId="3092" priority="167">
      <formula>$L14="Reasonably Possible - Response Required"</formula>
    </cfRule>
    <cfRule type="expression" dxfId="3091" priority="168">
      <formula>$L14="Not Reasonably Possible - Acceptable"</formula>
    </cfRule>
  </conditionalFormatting>
  <conditionalFormatting sqref="O15">
    <cfRule type="expression" dxfId="3090" priority="158">
      <formula>$L14="Assessment incomplete"</formula>
    </cfRule>
    <cfRule type="expression" dxfId="3089" priority="159">
      <formula>$L14="Reasonably Possible - Response Required"</formula>
    </cfRule>
    <cfRule type="expression" dxfId="3088" priority="160">
      <formula>$L14="Not Reasonably Possible - Acceptable"</formula>
    </cfRule>
  </conditionalFormatting>
  <conditionalFormatting sqref="N17">
    <cfRule type="expression" dxfId="3087" priority="155">
      <formula>$L16="Assessment incomplete"</formula>
    </cfRule>
    <cfRule type="expression" dxfId="3086" priority="156">
      <formula>$L16="Reasonably Possible - Response Required"</formula>
    </cfRule>
    <cfRule type="expression" dxfId="3085" priority="157">
      <formula>$L16="Not Reasonably Possible - Acceptable"</formula>
    </cfRule>
  </conditionalFormatting>
  <conditionalFormatting sqref="O17">
    <cfRule type="expression" dxfId="3084" priority="147">
      <formula>$L16="Assessment incomplete"</formula>
    </cfRule>
    <cfRule type="expression" dxfId="3083" priority="148">
      <formula>$L16="Reasonably Possible - Response Required"</formula>
    </cfRule>
    <cfRule type="expression" dxfId="3082" priority="149">
      <formula>$L16="Not Reasonably Possible - Acceptable"</formula>
    </cfRule>
  </conditionalFormatting>
  <conditionalFormatting sqref="N21">
    <cfRule type="expression" dxfId="3081" priority="144">
      <formula>$L20="Assessment incomplete"</formula>
    </cfRule>
    <cfRule type="expression" dxfId="3080" priority="145">
      <formula>$L20="Reasonably Possible - Response Required"</formula>
    </cfRule>
    <cfRule type="expression" dxfId="3079" priority="146">
      <formula>$L20="Not Reasonably Possible - Acceptable"</formula>
    </cfRule>
  </conditionalFormatting>
  <conditionalFormatting sqref="O21">
    <cfRule type="expression" dxfId="3078" priority="136">
      <formula>$L20="Assessment incomplete"</formula>
    </cfRule>
    <cfRule type="expression" dxfId="3077" priority="137">
      <formula>$L20="Reasonably Possible - Response Required"</formula>
    </cfRule>
    <cfRule type="expression" dxfId="3076" priority="138">
      <formula>$L20="Not Reasonably Possible - Acceptable"</formula>
    </cfRule>
  </conditionalFormatting>
  <conditionalFormatting sqref="N23">
    <cfRule type="expression" dxfId="3075" priority="133">
      <formula>$L22="Assessment incomplete"</formula>
    </cfRule>
    <cfRule type="expression" dxfId="3074" priority="134">
      <formula>$L22="Reasonably Possible - Response Required"</formula>
    </cfRule>
    <cfRule type="expression" dxfId="3073" priority="135">
      <formula>$L22="Not Reasonably Possible - Acceptable"</formula>
    </cfRule>
  </conditionalFormatting>
  <conditionalFormatting sqref="O23">
    <cfRule type="expression" dxfId="3072" priority="125">
      <formula>$L22="Assessment incomplete"</formula>
    </cfRule>
    <cfRule type="expression" dxfId="3071" priority="126">
      <formula>$L22="Reasonably Possible - Response Required"</formula>
    </cfRule>
    <cfRule type="expression" dxfId="3070" priority="127">
      <formula>$L22="Not Reasonably Possible - Acceptable"</formula>
    </cfRule>
  </conditionalFormatting>
  <conditionalFormatting sqref="N33">
    <cfRule type="expression" dxfId="3069" priority="122">
      <formula>$L32="Assessment incomplete"</formula>
    </cfRule>
    <cfRule type="expression" dxfId="3068" priority="123">
      <formula>$L32="Reasonably Possible - Response Required"</formula>
    </cfRule>
    <cfRule type="expression" dxfId="3067" priority="124">
      <formula>$L32="Not Reasonably Possible - Acceptable"</formula>
    </cfRule>
  </conditionalFormatting>
  <conditionalFormatting sqref="O33">
    <cfRule type="expression" dxfId="3066" priority="114">
      <formula>$L32="Assessment incomplete"</formula>
    </cfRule>
    <cfRule type="expression" dxfId="3065" priority="115">
      <formula>$L32="Reasonably Possible - Response Required"</formula>
    </cfRule>
    <cfRule type="expression" dxfId="3064" priority="116">
      <formula>$L32="Not Reasonably Possible - Acceptable"</formula>
    </cfRule>
  </conditionalFormatting>
  <conditionalFormatting sqref="P13">
    <cfRule type="expression" dxfId="3063" priority="112">
      <formula>$L12="Assessment incomplete"</formula>
    </cfRule>
    <cfRule type="expression" dxfId="3062" priority="113">
      <formula>$L12="Not Reasonably Possible - Acceptable"</formula>
    </cfRule>
  </conditionalFormatting>
  <conditionalFormatting sqref="P15">
    <cfRule type="expression" dxfId="3061" priority="108">
      <formula>$L14="Assessment incomplete"</formula>
    </cfRule>
    <cfRule type="expression" dxfId="3060" priority="109">
      <formula>$L14="Not Reasonably Possible - Acceptable"</formula>
    </cfRule>
  </conditionalFormatting>
  <conditionalFormatting sqref="P17">
    <cfRule type="expression" dxfId="3059" priority="104">
      <formula>$L16="Assessment incomplete"</formula>
    </cfRule>
    <cfRule type="expression" dxfId="3058" priority="105">
      <formula>$L16="Not Reasonably Possible - Acceptable"</formula>
    </cfRule>
  </conditionalFormatting>
  <conditionalFormatting sqref="P21">
    <cfRule type="expression" dxfId="3057" priority="100">
      <formula>$L20="Assessment incomplete"</formula>
    </cfRule>
    <cfRule type="expression" dxfId="3056" priority="101">
      <formula>$L20="Not Reasonably Possible - Acceptable"</formula>
    </cfRule>
  </conditionalFormatting>
  <conditionalFormatting sqref="P23">
    <cfRule type="expression" dxfId="3055" priority="96">
      <formula>$L22="Assessment incomplete"</formula>
    </cfRule>
    <cfRule type="expression" dxfId="3054" priority="97">
      <formula>$L22="Not Reasonably Possible - Acceptable"</formula>
    </cfRule>
  </conditionalFormatting>
  <conditionalFormatting sqref="P33">
    <cfRule type="expression" dxfId="3053" priority="92">
      <formula>$L32="Assessment incomplete"</formula>
    </cfRule>
    <cfRule type="expression" dxfId="3052" priority="93">
      <formula>$L32="Not Reasonably Possible - Acceptable"</formula>
    </cfRule>
  </conditionalFormatting>
  <conditionalFormatting sqref="N35">
    <cfRule type="expression" dxfId="3051" priority="87">
      <formula>$L34="Assessment incomplete"</formula>
    </cfRule>
    <cfRule type="expression" dxfId="3050" priority="88">
      <formula>$L34="Reasonably Possible - Response Required"</formula>
    </cfRule>
    <cfRule type="expression" dxfId="3049" priority="89">
      <formula>$L34="Not Reasonably Possible - Acceptable"</formula>
    </cfRule>
  </conditionalFormatting>
  <conditionalFormatting sqref="O35">
    <cfRule type="expression" dxfId="3048" priority="79">
      <formula>$L34="Assessment incomplete"</formula>
    </cfRule>
    <cfRule type="expression" dxfId="3047" priority="80">
      <formula>$L34="Reasonably Possible - Response Required"</formula>
    </cfRule>
    <cfRule type="expression" dxfId="3046" priority="81">
      <formula>$L34="Not Reasonably Possible - Acceptable"</formula>
    </cfRule>
  </conditionalFormatting>
  <conditionalFormatting sqref="P35">
    <cfRule type="expression" dxfId="3045" priority="77">
      <formula>$L34="Assessment incomplete"</formula>
    </cfRule>
    <cfRule type="expression" dxfId="3044" priority="78">
      <formula>$L34="Not Reasonably Possible - Acceptable"</formula>
    </cfRule>
  </conditionalFormatting>
  <conditionalFormatting sqref="Q12">
    <cfRule type="expression" dxfId="3043" priority="74">
      <formula>$L$12="Assessment incomplete"</formula>
    </cfRule>
  </conditionalFormatting>
  <conditionalFormatting sqref="Q18">
    <cfRule type="expression" dxfId="3042" priority="73">
      <formula>$L$18=" "</formula>
    </cfRule>
  </conditionalFormatting>
  <conditionalFormatting sqref="Q19">
    <cfRule type="expression" dxfId="3041" priority="72">
      <formula>$L$19="Assessment incomplete"</formula>
    </cfRule>
  </conditionalFormatting>
  <conditionalFormatting sqref="Q28">
    <cfRule type="expression" dxfId="3040" priority="71">
      <formula>$L$28="Assessment incomplete"</formula>
    </cfRule>
  </conditionalFormatting>
  <conditionalFormatting sqref="Q29">
    <cfRule type="expression" dxfId="3039" priority="70">
      <formula>$L$29=" "</formula>
    </cfRule>
  </conditionalFormatting>
  <conditionalFormatting sqref="Q26">
    <cfRule type="expression" dxfId="3038" priority="69">
      <formula>$L$26=" "</formula>
    </cfRule>
  </conditionalFormatting>
  <conditionalFormatting sqref="Q39">
    <cfRule type="expression" dxfId="3037" priority="68">
      <formula>$L$39=" "</formula>
    </cfRule>
  </conditionalFormatting>
  <conditionalFormatting sqref="Q42">
    <cfRule type="expression" dxfId="3036" priority="67">
      <formula>$L$42=" "</formula>
    </cfRule>
  </conditionalFormatting>
  <conditionalFormatting sqref="Q43">
    <cfRule type="expression" dxfId="3035" priority="66">
      <formula>$L$43=" "</formula>
    </cfRule>
  </conditionalFormatting>
  <conditionalFormatting sqref="Q40">
    <cfRule type="expression" dxfId="3034" priority="65">
      <formula>$L$40=" "</formula>
    </cfRule>
  </conditionalFormatting>
  <conditionalFormatting sqref="Q41">
    <cfRule type="expression" dxfId="3033" priority="64">
      <formula>$L$41=" "</formula>
    </cfRule>
  </conditionalFormatting>
  <conditionalFormatting sqref="Q30">
    <cfRule type="expression" dxfId="3032" priority="63">
      <formula>$L$30="Assessment incomplete"</formula>
    </cfRule>
  </conditionalFormatting>
  <conditionalFormatting sqref="Q37">
    <cfRule type="expression" dxfId="3031" priority="62">
      <formula>$L$37=" "</formula>
    </cfRule>
  </conditionalFormatting>
  <conditionalFormatting sqref="Q14">
    <cfRule type="expression" dxfId="3030" priority="61">
      <formula>$L$14="Assessment incomplete"</formula>
    </cfRule>
  </conditionalFormatting>
  <conditionalFormatting sqref="Q20">
    <cfRule type="expression" dxfId="3029" priority="60">
      <formula>$L$20="Assessment incomplete"</formula>
    </cfRule>
  </conditionalFormatting>
  <conditionalFormatting sqref="Q22">
    <cfRule type="expression" dxfId="3028" priority="59">
      <formula>$L$22="Assessment incomplete"</formula>
    </cfRule>
  </conditionalFormatting>
  <conditionalFormatting sqref="Q24">
    <cfRule type="expression" dxfId="3027" priority="58">
      <formula>$L$24="Assessment incomplete"</formula>
    </cfRule>
  </conditionalFormatting>
  <conditionalFormatting sqref="Q25">
    <cfRule type="expression" dxfId="3026" priority="57">
      <formula>$L$25="Assessment incomplete"</formula>
    </cfRule>
  </conditionalFormatting>
  <conditionalFormatting sqref="Q16">
    <cfRule type="expression" dxfId="3025" priority="56">
      <formula>$L$16="Assessment incomplete"</formula>
    </cfRule>
  </conditionalFormatting>
  <conditionalFormatting sqref="Q31">
    <cfRule type="expression" dxfId="3024" priority="55">
      <formula>$L$31="Assessment incomplete"</formula>
    </cfRule>
  </conditionalFormatting>
  <conditionalFormatting sqref="Q32">
    <cfRule type="expression" dxfId="3023" priority="54">
      <formula>$L$32="Assessment incomplete"</formula>
    </cfRule>
  </conditionalFormatting>
  <conditionalFormatting sqref="Q34">
    <cfRule type="expression" dxfId="3022" priority="53">
      <formula>$L$34="Assessment incomplete"</formula>
    </cfRule>
  </conditionalFormatting>
  <conditionalFormatting sqref="Q36">
    <cfRule type="expression" dxfId="3021" priority="52">
      <formula>$L$36="Assessment incomplete"</formula>
    </cfRule>
  </conditionalFormatting>
  <conditionalFormatting sqref="Q13">
    <cfRule type="expression" dxfId="3020" priority="50">
      <formula>$L12="Assessment incomplete"</formula>
    </cfRule>
    <cfRule type="expression" dxfId="3019" priority="51">
      <formula>$L12="Not Reasonably Possible - Acceptable"</formula>
    </cfRule>
  </conditionalFormatting>
  <conditionalFormatting sqref="Q15">
    <cfRule type="expression" dxfId="3018" priority="48">
      <formula>$L14="Assessment incomplete"</formula>
    </cfRule>
    <cfRule type="expression" dxfId="3017" priority="49">
      <formula>$L14="Not Reasonably Possible - Acceptable"</formula>
    </cfRule>
  </conditionalFormatting>
  <conditionalFormatting sqref="Q17">
    <cfRule type="expression" dxfId="3016" priority="46">
      <formula>$L16="Assessment incomplete"</formula>
    </cfRule>
    <cfRule type="expression" dxfId="3015" priority="47">
      <formula>$L16="Not Reasonably Possible - Acceptable"</formula>
    </cfRule>
  </conditionalFormatting>
  <conditionalFormatting sqref="Q21">
    <cfRule type="expression" dxfId="3014" priority="44">
      <formula>$L20="Assessment incomplete"</formula>
    </cfRule>
    <cfRule type="expression" dxfId="3013" priority="45">
      <formula>$L20="Not Reasonably Possible - Acceptable"</formula>
    </cfRule>
  </conditionalFormatting>
  <conditionalFormatting sqref="Q23">
    <cfRule type="expression" dxfId="3012" priority="42">
      <formula>$L22="Assessment incomplete"</formula>
    </cfRule>
    <cfRule type="expression" dxfId="3011" priority="43">
      <formula>$L22="Not Reasonably Possible - Acceptable"</formula>
    </cfRule>
  </conditionalFormatting>
  <conditionalFormatting sqref="Q33">
    <cfRule type="expression" dxfId="3010" priority="40">
      <formula>$L32="Assessment incomplete"</formula>
    </cfRule>
    <cfRule type="expression" dxfId="3009" priority="41">
      <formula>$L32="Not Reasonably Possible - Acceptable"</formula>
    </cfRule>
  </conditionalFormatting>
  <conditionalFormatting sqref="Q35">
    <cfRule type="expression" dxfId="3008" priority="38">
      <formula>$L34="Assessment incomplete"</formula>
    </cfRule>
    <cfRule type="expression" dxfId="3007" priority="39">
      <formula>$L34="Not Reasonably Possible - Acceptable"</formula>
    </cfRule>
  </conditionalFormatting>
  <conditionalFormatting sqref="S12:W12">
    <cfRule type="expression" dxfId="3006" priority="37">
      <formula>$L$12="Assessment incomplete"</formula>
    </cfRule>
  </conditionalFormatting>
  <conditionalFormatting sqref="S18:W18">
    <cfRule type="expression" dxfId="3005" priority="36">
      <formula>$L$18=" "</formula>
    </cfRule>
  </conditionalFormatting>
  <conditionalFormatting sqref="S19:W19">
    <cfRule type="expression" dxfId="3004" priority="35">
      <formula>$L$19="Assessment incomplete"</formula>
    </cfRule>
  </conditionalFormatting>
  <conditionalFormatting sqref="S28:W28">
    <cfRule type="expression" dxfId="3003" priority="34">
      <formula>$L$28="Assessment incomplete"</formula>
    </cfRule>
  </conditionalFormatting>
  <conditionalFormatting sqref="S29:W29">
    <cfRule type="expression" dxfId="3002" priority="33">
      <formula>$L$29=" "</formula>
    </cfRule>
  </conditionalFormatting>
  <conditionalFormatting sqref="S26:W26">
    <cfRule type="expression" dxfId="3001" priority="32">
      <formula>$L$26=" "</formula>
    </cfRule>
  </conditionalFormatting>
  <conditionalFormatting sqref="S39:W39">
    <cfRule type="expression" dxfId="3000" priority="31">
      <formula>$L$39=" "</formula>
    </cfRule>
  </conditionalFormatting>
  <conditionalFormatting sqref="S42:W42">
    <cfRule type="expression" dxfId="2999" priority="30">
      <formula>$L$42=" "</formula>
    </cfRule>
  </conditionalFormatting>
  <conditionalFormatting sqref="S43:W43">
    <cfRule type="expression" dxfId="2998" priority="29">
      <formula>$L$43=" "</formula>
    </cfRule>
  </conditionalFormatting>
  <conditionalFormatting sqref="S40:W40">
    <cfRule type="expression" dxfId="2997" priority="28">
      <formula>$L$40=" "</formula>
    </cfRule>
  </conditionalFormatting>
  <conditionalFormatting sqref="S41:W41">
    <cfRule type="expression" dxfId="2996" priority="27">
      <formula>$L$41=" "</formula>
    </cfRule>
  </conditionalFormatting>
  <conditionalFormatting sqref="S30:W30">
    <cfRule type="expression" dxfId="2995" priority="26">
      <formula>$L$30="Assessment incomplete"</formula>
    </cfRule>
  </conditionalFormatting>
  <conditionalFormatting sqref="S37:W37">
    <cfRule type="expression" dxfId="2994" priority="25">
      <formula>$L$37=" "</formula>
    </cfRule>
  </conditionalFormatting>
  <conditionalFormatting sqref="S14:W14">
    <cfRule type="expression" dxfId="2993" priority="24">
      <formula>$L$14="Assessment incomplete"</formula>
    </cfRule>
  </conditionalFormatting>
  <conditionalFormatting sqref="S20:W20">
    <cfRule type="expression" dxfId="2992" priority="23">
      <formula>$L$20="Assessment incomplete"</formula>
    </cfRule>
  </conditionalFormatting>
  <conditionalFormatting sqref="S22:W22">
    <cfRule type="expression" dxfId="2991" priority="22">
      <formula>$L$22="Assessment incomplete"</formula>
    </cfRule>
  </conditionalFormatting>
  <conditionalFormatting sqref="S24:W24">
    <cfRule type="expression" dxfId="2990" priority="21">
      <formula>$L$24="Assessment incomplete"</formula>
    </cfRule>
  </conditionalFormatting>
  <conditionalFormatting sqref="S25:W25">
    <cfRule type="expression" dxfId="2989" priority="20">
      <formula>$L$25="Assessment incomplete"</formula>
    </cfRule>
  </conditionalFormatting>
  <conditionalFormatting sqref="S16:W16">
    <cfRule type="expression" dxfId="2988" priority="19">
      <formula>$L$16="Assessment incomplete"</formula>
    </cfRule>
  </conditionalFormatting>
  <conditionalFormatting sqref="S31:W31">
    <cfRule type="expression" dxfId="2987" priority="18">
      <formula>$L$31="Assessment incomplete"</formula>
    </cfRule>
  </conditionalFormatting>
  <conditionalFormatting sqref="S32:W32">
    <cfRule type="expression" dxfId="2986" priority="17">
      <formula>$L$32="Assessment incomplete"</formula>
    </cfRule>
  </conditionalFormatting>
  <conditionalFormatting sqref="S34:W34">
    <cfRule type="expression" dxfId="2985" priority="16">
      <formula>$L$34="Assessment incomplete"</formula>
    </cfRule>
  </conditionalFormatting>
  <conditionalFormatting sqref="S36:W36">
    <cfRule type="expression" dxfId="2984" priority="15">
      <formula>$L$36="Assessment incomplete"</formula>
    </cfRule>
  </conditionalFormatting>
  <conditionalFormatting sqref="S13:W13">
    <cfRule type="expression" dxfId="2983" priority="13">
      <formula>$L12="Assessment incomplete"</formula>
    </cfRule>
    <cfRule type="expression" dxfId="2982" priority="14">
      <formula>$L12="Not Reasonably Possible - Acceptable"</formula>
    </cfRule>
  </conditionalFormatting>
  <conditionalFormatting sqref="S15:W15">
    <cfRule type="expression" dxfId="2981" priority="11">
      <formula>$L14="Assessment incomplete"</formula>
    </cfRule>
    <cfRule type="expression" dxfId="2980" priority="12">
      <formula>$L14="Not Reasonably Possible - Acceptable"</formula>
    </cfRule>
  </conditionalFormatting>
  <conditionalFormatting sqref="S17:W17">
    <cfRule type="expression" dxfId="2979" priority="9">
      <formula>$L16="Assessment incomplete"</formula>
    </cfRule>
    <cfRule type="expression" dxfId="2978" priority="10">
      <formula>$L16="Not Reasonably Possible - Acceptable"</formula>
    </cfRule>
  </conditionalFormatting>
  <conditionalFormatting sqref="S21:W21">
    <cfRule type="expression" dxfId="2977" priority="7">
      <formula>$L20="Assessment incomplete"</formula>
    </cfRule>
    <cfRule type="expression" dxfId="2976" priority="8">
      <formula>$L20="Not Reasonably Possible - Acceptable"</formula>
    </cfRule>
  </conditionalFormatting>
  <conditionalFormatting sqref="S23:W23">
    <cfRule type="expression" dxfId="2975" priority="5">
      <formula>$L22="Assessment incomplete"</formula>
    </cfRule>
    <cfRule type="expression" dxfId="2974" priority="6">
      <formula>$L22="Not Reasonably Possible - Acceptable"</formula>
    </cfRule>
  </conditionalFormatting>
  <conditionalFormatting sqref="S33:W33">
    <cfRule type="expression" dxfId="2973" priority="3">
      <formula>$L32="Assessment incomplete"</formula>
    </cfRule>
    <cfRule type="expression" dxfId="2972" priority="4">
      <formula>$L32="Not Reasonably Possible - Acceptable"</formula>
    </cfRule>
  </conditionalFormatting>
  <conditionalFormatting sqref="S35:W35">
    <cfRule type="expression" dxfId="2971" priority="1">
      <formula>$L34="Assessment incomplete"</formula>
    </cfRule>
    <cfRule type="expression" dxfId="2970" priority="2">
      <formula>$L34="Not Reasonably Possible - Acceptable"</formula>
    </cfRule>
  </conditionalFormatting>
  <dataValidations count="6">
    <dataValidation allowBlank="1" showErrorMessage="1" prompt="_x000a_" sqref="O17:O26 F29 N28:O37 N39:O43 O13:O15 N14:N26" xr:uid="{C2BAABDA-0E16-4C7A-BDE5-CC84426782D8}"/>
    <dataValidation allowBlank="1" showInputMessage="1" sqref="L18" xr:uid="{569A2418-C292-431B-8A9D-A4DCEAB818B4}"/>
    <dataValidation allowBlank="1" showErrorMessage="1" prompt="_x000a__x000a_" sqref="F26 D39:D43 F39:F43 F37" xr:uid="{6D1CBA25-5BC3-4B27-91D6-4ACD55E36298}"/>
    <dataValidation allowBlank="1" showErrorMessage="1" sqref="F28 M26 M18 P28:Q37 D12:D17 M39:M43 M29 P12:Q26 M37 F16 O16 F24:F25 F12 F14 D19:E25 F19:F20 F22 F30:F32 F34 F36 P39:Q43 W19 W15 W22 W25 W30 W33 W40 W46:W50 S40:T40 S33:T33 S30:T30 S25:T25 S22:T22 S15:T15 S19:T19 S44:T44 S46:T50 W44" xr:uid="{07993400-C6C3-4DD1-917D-E60C19DB1823}"/>
    <dataValidation allowBlank="1" showErrorMessage="1" promptTitle=" " prompt=" _x000a_" sqref="O12 N12:N13" xr:uid="{27F5280A-6C06-4FF8-B018-B2D63FDB38BC}"/>
    <dataValidation allowBlank="1" showErrorMessage="1" promptTitle=" " prompt=" _x000a__x000a_" sqref="F18" xr:uid="{61BDE2B5-20FD-4192-9FC7-4292CB1AC78F}"/>
  </dataValidations>
  <pageMargins left="0.25" right="0.25" top="0.75" bottom="0.75" header="0.3" footer="0.3"/>
  <pageSetup paperSize="9" scale="85" fitToHeight="0" orientation="landscape" r:id="rId1"/>
  <headerFooter>
    <oddFooter>&amp;C
&amp;R&amp;P</oddFooter>
  </headerFooter>
  <ignoredErrors>
    <ignoredError sqref="L18:L19 L29:L30"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37CDAFC-09B5-4748-8B36-E9310619990C}">
          <x14:formula1>
            <xm:f>List!$G$4:$G$9</xm:f>
          </x14:formula1>
          <xm:sqref>H47:H1048576 H36:H37 H24:H26 H12 H14 H16 H18:H20 H22 H28:H32 H34 H39:H43</xm:sqref>
        </x14:dataValidation>
        <x14:dataValidation type="list" allowBlank="1" showInputMessage="1" showErrorMessage="1" xr:uid="{FA422D15-7AF6-46B7-AE92-E14D35FBB70C}">
          <x14:formula1>
            <xm:f>List!$F$4:$F$9</xm:f>
          </x14:formula1>
          <xm:sqref>G47:G1048576 G36:G37 G24:G26 G12 G14 G16 G18:G20 G22 G28:G32 G34 G39:G43</xm:sqref>
        </x14:dataValidation>
        <x14:dataValidation type="list" allowBlank="1" showInputMessage="1" showErrorMessage="1" xr:uid="{6118FA51-9873-4ED6-9C9F-4DB0A22582B2}">
          <x14:formula1>
            <xm:f>List!$M$5:$M$6</xm:f>
          </x14:formula1>
          <xm:sqref>U10:U45</xm:sqref>
        </x14:dataValidation>
        <x14:dataValidation type="list" allowBlank="1" showInputMessage="1" showErrorMessage="1" xr:uid="{A3EB5747-0ABC-4158-A761-437BDFD6A801}">
          <x14:formula1>
            <xm:f>List!$N$5:$N$6</xm:f>
          </x14:formula1>
          <xm:sqref>V10:V45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5FF6-B8FD-412F-8AD5-20F1C14DC4DB}">
  <sheetPr>
    <tabColor rgb="FFFFD400"/>
    <pageSetUpPr fitToPage="1"/>
  </sheetPr>
  <dimension ref="A1:Y38"/>
  <sheetViews>
    <sheetView showGridLines="0" zoomScaleNormal="100" zoomScaleSheetLayoutView="100" workbookViewId="0">
      <pane xSplit="1" ySplit="9" topLeftCell="H10" activePane="bottomRight" state="frozen"/>
      <selection pane="topRight" activeCell="B1" sqref="B1"/>
      <selection pane="bottomLeft" activeCell="A10" sqref="A10"/>
      <selection pane="bottomRight" activeCell="Y7" sqref="Y7"/>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77734375" style="60" customWidth="1"/>
    <col min="14" max="14" width="38.5546875" style="60" customWidth="1"/>
    <col min="15" max="15" width="17.2187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270"/>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98"/>
      <c r="C4" s="98"/>
      <c r="D4" s="99" t="s">
        <v>197</v>
      </c>
      <c r="E4" s="99"/>
      <c r="F4" s="100"/>
      <c r="G4" s="226"/>
      <c r="H4" s="226"/>
      <c r="I4" s="102"/>
      <c r="J4" s="102"/>
      <c r="K4" s="101"/>
      <c r="L4" s="102"/>
      <c r="M4" s="506" t="str">
        <f>IF('Accept &amp; Continue to Set up'!E9&gt;0,'Accept &amp; Continue to Set up'!E9," ")</f>
        <v xml:space="preserve"> </v>
      </c>
      <c r="N4" s="506"/>
      <c r="O4" s="506"/>
      <c r="P4" s="103"/>
      <c r="Q4" s="103"/>
      <c r="R4" s="53"/>
      <c r="S4" s="453" t="s">
        <v>535</v>
      </c>
      <c r="T4" s="454"/>
      <c r="U4" s="454"/>
      <c r="V4" s="454"/>
      <c r="W4" s="454"/>
      <c r="X4" s="366"/>
    </row>
    <row r="5" spans="1:25" ht="2.5499999999999998" customHeight="1" x14ac:dyDescent="0.25">
      <c r="A5" s="49"/>
      <c r="B5" s="106"/>
      <c r="C5" s="106"/>
      <c r="D5" s="107"/>
      <c r="E5" s="107"/>
      <c r="F5" s="107"/>
      <c r="G5" s="227"/>
      <c r="H5" s="228"/>
      <c r="I5" s="229"/>
      <c r="J5" s="229"/>
      <c r="K5" s="229"/>
      <c r="L5" s="110"/>
      <c r="M5" s="110"/>
      <c r="N5" s="110"/>
      <c r="O5" s="110"/>
      <c r="P5" s="110"/>
      <c r="Q5" s="77"/>
      <c r="R5" s="54"/>
      <c r="S5" s="68"/>
      <c r="X5" s="167"/>
    </row>
    <row r="6" spans="1:25" ht="12.6" customHeight="1" x14ac:dyDescent="0.25">
      <c r="A6" s="49"/>
      <c r="B6" s="509" t="s">
        <v>79</v>
      </c>
      <c r="C6" s="510"/>
      <c r="D6" s="510"/>
      <c r="E6" s="220"/>
      <c r="F6" s="511" t="s">
        <v>80</v>
      </c>
      <c r="G6" s="512" t="s">
        <v>81</v>
      </c>
      <c r="H6" s="513" t="s">
        <v>82</v>
      </c>
      <c r="I6" s="473" t="s">
        <v>83</v>
      </c>
      <c r="J6" s="473" t="s">
        <v>84</v>
      </c>
      <c r="K6" s="473" t="s">
        <v>85</v>
      </c>
      <c r="L6" s="504" t="s">
        <v>86</v>
      </c>
      <c r="M6" s="507" t="s">
        <v>87</v>
      </c>
      <c r="N6" s="507" t="s">
        <v>88</v>
      </c>
      <c r="O6" s="504" t="s">
        <v>89</v>
      </c>
      <c r="P6" s="505" t="s">
        <v>90</v>
      </c>
      <c r="Q6" s="508"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9"/>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424</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419</v>
      </c>
      <c r="N9" s="237" t="s">
        <v>104</v>
      </c>
      <c r="O9" s="237" t="s">
        <v>105</v>
      </c>
      <c r="P9" s="237" t="s">
        <v>105</v>
      </c>
      <c r="Q9" s="238" t="s">
        <v>105</v>
      </c>
      <c r="R9" s="139"/>
      <c r="S9" s="368" t="s">
        <v>548</v>
      </c>
      <c r="T9" s="371" t="s">
        <v>548</v>
      </c>
      <c r="U9" s="372" t="s">
        <v>549</v>
      </c>
      <c r="V9" s="373" t="s">
        <v>549</v>
      </c>
      <c r="W9" s="370" t="s">
        <v>548</v>
      </c>
      <c r="X9" s="167"/>
    </row>
    <row r="10" spans="1:25" ht="64.5" customHeight="1" x14ac:dyDescent="0.25">
      <c r="A10" s="49"/>
      <c r="B10" s="194">
        <v>30</v>
      </c>
      <c r="C10" s="194"/>
      <c r="D10" s="193" t="s">
        <v>198</v>
      </c>
      <c r="E10" s="193"/>
      <c r="F10" s="244" t="s">
        <v>30</v>
      </c>
      <c r="G10" s="175"/>
      <c r="H10" s="176"/>
      <c r="I10" s="177"/>
      <c r="J10" s="177"/>
      <c r="K10" s="177"/>
      <c r="L10" s="178"/>
      <c r="M10" s="178"/>
      <c r="N10" s="178"/>
      <c r="O10" s="178"/>
      <c r="P10" s="178"/>
      <c r="Q10" s="274"/>
      <c r="R10" s="54"/>
      <c r="S10" s="274"/>
      <c r="T10" s="274"/>
      <c r="U10" s="274"/>
      <c r="V10" s="274"/>
      <c r="W10" s="274"/>
      <c r="X10" s="54"/>
    </row>
    <row r="11" spans="1:25" ht="55.05" customHeight="1" x14ac:dyDescent="0.25">
      <c r="A11" s="49"/>
      <c r="B11" s="191" t="s">
        <v>107</v>
      </c>
      <c r="C11" s="191"/>
      <c r="D11" s="193" t="s">
        <v>199</v>
      </c>
      <c r="E11" s="193"/>
      <c r="F11" s="245" t="s">
        <v>30</v>
      </c>
      <c r="G11" s="175"/>
      <c r="H11" s="176"/>
      <c r="I11" s="177"/>
      <c r="J11" s="177"/>
      <c r="K11" s="177"/>
      <c r="L11" s="178"/>
      <c r="M11" s="178"/>
      <c r="N11" s="178"/>
      <c r="O11" s="178"/>
      <c r="P11" s="178"/>
      <c r="Q11" s="274"/>
      <c r="R11" s="54"/>
      <c r="S11" s="274"/>
      <c r="T11" s="274"/>
      <c r="U11" s="274"/>
      <c r="V11" s="274"/>
      <c r="W11" s="274"/>
      <c r="X11" s="54"/>
    </row>
    <row r="12" spans="1:25" ht="210.45" customHeight="1" x14ac:dyDescent="0.25">
      <c r="A12" s="49"/>
      <c r="B12" s="481" t="s">
        <v>109</v>
      </c>
      <c r="C12" s="254"/>
      <c r="D12" s="518" t="s">
        <v>395</v>
      </c>
      <c r="E12" s="279"/>
      <c r="F12" s="318" t="s">
        <v>515</v>
      </c>
      <c r="G12" s="467"/>
      <c r="H12" s="469"/>
      <c r="I12" s="179">
        <f>(IF($G12=List!$F$4,List!$E$4,IF($G12=List!$F$5,List!$E$5,IF($G12=List!$F$6,List!$E$6,IF($G12=List!$F$7,List!$E$7,IF($G12=List!$F$8,List!$E$8,IF($G12=List!$F$9,List!$E$9," ")))))))</f>
        <v>0</v>
      </c>
      <c r="J12" s="180">
        <f>(IF($H12=List!$F$4,List!$E$4,IF($H12=List!$F$5,List!$E$5,IF($H12=List!$F$6,List!$E$6,IF($H12=List!$F$7,List!$E$7,IF($H12=List!$F$8,List!$E$8,IF($H12=List!$F$9,List!$E$9," ")))))))</f>
        <v>0</v>
      </c>
      <c r="K12" s="180">
        <f>I12*J12</f>
        <v>0</v>
      </c>
      <c r="L12" s="471" t="str">
        <f>(IF($K12&gt;'Risk model'!$Q$22,"Reasonably Possible - Response Required",IF($K12=0,"Assessment incomplete","Not Reasonably Possible - Acceptable")))</f>
        <v>Assessment incomplete</v>
      </c>
      <c r="M12" s="465" t="s">
        <v>112</v>
      </c>
      <c r="N12" s="190" t="s">
        <v>200</v>
      </c>
      <c r="O12" s="190" t="s">
        <v>201</v>
      </c>
      <c r="P12" s="174" t="s">
        <v>90</v>
      </c>
      <c r="Q12" s="184" t="s">
        <v>115</v>
      </c>
      <c r="R12" s="56"/>
      <c r="S12" s="184"/>
      <c r="T12" s="184"/>
      <c r="U12" s="184"/>
      <c r="V12" s="184"/>
      <c r="W12" s="184"/>
      <c r="X12" s="56"/>
    </row>
    <row r="13" spans="1:25" ht="54.45" customHeight="1" x14ac:dyDescent="0.25">
      <c r="A13" s="49"/>
      <c r="B13" s="482"/>
      <c r="C13" s="268"/>
      <c r="D13" s="519"/>
      <c r="E13" s="280"/>
      <c r="F13" s="319" t="s">
        <v>514</v>
      </c>
      <c r="G13" s="515"/>
      <c r="H13" s="516"/>
      <c r="I13" s="179"/>
      <c r="J13" s="180"/>
      <c r="K13" s="180"/>
      <c r="L13" s="517"/>
      <c r="M13" s="514"/>
      <c r="N13" s="190" t="s">
        <v>202</v>
      </c>
      <c r="O13" s="190" t="s">
        <v>201</v>
      </c>
      <c r="P13" s="174" t="s">
        <v>90</v>
      </c>
      <c r="Q13" s="275" t="s">
        <v>115</v>
      </c>
      <c r="R13" s="56"/>
      <c r="S13" s="275"/>
      <c r="T13" s="275"/>
      <c r="U13" s="275"/>
      <c r="V13" s="275"/>
      <c r="W13" s="275"/>
      <c r="X13" s="56"/>
    </row>
    <row r="14" spans="1:25" ht="109.95" customHeight="1" x14ac:dyDescent="0.25">
      <c r="A14" s="49"/>
      <c r="B14" s="482"/>
      <c r="C14" s="268"/>
      <c r="D14" s="519"/>
      <c r="E14" s="280"/>
      <c r="F14" s="316" t="s">
        <v>514</v>
      </c>
      <c r="G14" s="468"/>
      <c r="H14" s="470"/>
      <c r="I14" s="179"/>
      <c r="J14" s="180"/>
      <c r="K14" s="180"/>
      <c r="L14" s="472"/>
      <c r="M14" s="466"/>
      <c r="N14" s="190" t="s">
        <v>203</v>
      </c>
      <c r="O14" s="190" t="s">
        <v>201</v>
      </c>
      <c r="P14" s="174" t="s">
        <v>90</v>
      </c>
      <c r="Q14" s="275" t="s">
        <v>115</v>
      </c>
      <c r="R14" s="56"/>
      <c r="S14" s="275"/>
      <c r="T14" s="275"/>
      <c r="U14" s="275"/>
      <c r="V14" s="275"/>
      <c r="W14" s="275"/>
      <c r="X14" s="56"/>
    </row>
    <row r="15" spans="1:25" ht="112.2" x14ac:dyDescent="0.25">
      <c r="A15" s="49"/>
      <c r="B15" s="482"/>
      <c r="C15" s="268"/>
      <c r="D15" s="519"/>
      <c r="E15" s="280"/>
      <c r="F15" s="239" t="s">
        <v>445</v>
      </c>
      <c r="G15" s="242"/>
      <c r="H15" s="243"/>
      <c r="I15" s="179">
        <f>(IF($G15=List!$F$4,List!$E$4,IF($G15=List!$F$5,List!$E$5,IF($G15=List!$F$6,List!$E$6,IF($G15=List!$F$7,List!$E$7,IF($G15=List!$F$8,List!$E$8,IF($G15=List!$F$9,List!$E$9," ")))))))</f>
        <v>0</v>
      </c>
      <c r="J15" s="179">
        <f>(IF($H15=List!$F$4,List!$E$4,IF($H15=List!$F$5,List!$E$5,IF($H15=List!$F$6,List!$E$6,IF($H15=List!$F$7,List!$E$7,IF($H15=List!$F$8,List!$E$8,IF($H15=List!$F$9,List!$E$9," ")))))))</f>
        <v>0</v>
      </c>
      <c r="K15" s="179">
        <f t="shared" ref="K15:K35" si="0">I15*J15</f>
        <v>0</v>
      </c>
      <c r="L15" s="181" t="str">
        <f>(IF($K15&gt;'Risk model'!$Q$22,"Reasonably Possible - Response Required",IF($K15=0,"Assessment incomplete","Not Reasonably Possible - Acceptable")))</f>
        <v>Assessment incomplete</v>
      </c>
      <c r="M15" s="190" t="s">
        <v>112</v>
      </c>
      <c r="N15" s="190" t="s">
        <v>204</v>
      </c>
      <c r="O15" s="190" t="s">
        <v>201</v>
      </c>
      <c r="P15" s="174" t="s">
        <v>90</v>
      </c>
      <c r="Q15" s="185" t="s">
        <v>115</v>
      </c>
      <c r="R15" s="56"/>
      <c r="S15" s="185"/>
      <c r="T15" s="185"/>
      <c r="U15" s="185"/>
      <c r="V15" s="185"/>
      <c r="W15" s="185"/>
      <c r="X15" s="56"/>
    </row>
    <row r="16" spans="1:25" ht="45" customHeight="1" x14ac:dyDescent="0.25">
      <c r="A16" s="49"/>
      <c r="B16" s="482"/>
      <c r="C16" s="268"/>
      <c r="D16" s="519"/>
      <c r="E16" s="280"/>
      <c r="F16" s="239" t="s">
        <v>205</v>
      </c>
      <c r="G16" s="242"/>
      <c r="H16" s="243"/>
      <c r="I16" s="179">
        <f>(IF($G16=List!$F$4,List!$E$4,IF($G16=List!$F$5,List!$E$5,IF($G16=List!$F$6,List!$E$6,IF($G16=List!$F$7,List!$E$7,IF($G16=List!$F$8,List!$E$8,IF($G16=List!$F$9,List!$E$9," ")))))))</f>
        <v>0</v>
      </c>
      <c r="J16" s="179">
        <f>(IF($H16=List!$F$4,List!$E$4,IF($H16=List!$F$5,List!$E$5,IF($H16=List!$F$6,List!$E$6,IF($H16=List!$F$7,List!$E$7,IF($H16=List!$F$8,List!$E$8,IF($H16=List!$F$9,List!$E$9," ")))))))</f>
        <v>0</v>
      </c>
      <c r="K16" s="179">
        <f t="shared" si="0"/>
        <v>0</v>
      </c>
      <c r="L16" s="181" t="str">
        <f>(IF($K16&gt;'Risk model'!$Q$22,"Reasonably Possible - Response Required",IF($K16=0,"Assessment incomplete","Not Reasonably Possible - Acceptable")))</f>
        <v>Assessment incomplete</v>
      </c>
      <c r="M16" s="190" t="s">
        <v>112</v>
      </c>
      <c r="N16" s="190" t="s">
        <v>206</v>
      </c>
      <c r="O16" s="190" t="s">
        <v>201</v>
      </c>
      <c r="P16" s="174" t="s">
        <v>90</v>
      </c>
      <c r="Q16" s="185" t="s">
        <v>115</v>
      </c>
      <c r="R16" s="56"/>
      <c r="S16" s="185"/>
      <c r="T16" s="185"/>
      <c r="U16" s="185"/>
      <c r="V16" s="185"/>
      <c r="W16" s="185"/>
      <c r="X16" s="56"/>
    </row>
    <row r="17" spans="1:24" ht="64.95" customHeight="1" x14ac:dyDescent="0.25">
      <c r="A17" s="49"/>
      <c r="B17" s="482"/>
      <c r="C17" s="268"/>
      <c r="D17" s="519"/>
      <c r="E17" s="280"/>
      <c r="F17" s="239" t="s">
        <v>207</v>
      </c>
      <c r="G17" s="242"/>
      <c r="H17" s="243"/>
      <c r="I17" s="179">
        <f>(IF($G17=List!$F$4,List!$E$4,IF($G17=List!$F$5,List!$E$5,IF($G17=List!$F$6,List!$E$6,IF($G17=List!$F$7,List!$E$7,IF($G17=List!$F$8,List!$E$8,IF($G17=List!$F$9,List!$E$9," ")))))))</f>
        <v>0</v>
      </c>
      <c r="J17" s="179">
        <f>(IF($H17=List!$F$4,List!$E$4,IF($H17=List!$F$5,List!$E$5,IF($H17=List!$F$6,List!$E$6,IF($H17=List!$F$7,List!$E$7,IF($H17=List!$F$8,List!$E$8,IF($H17=List!$F$9,List!$E$9," ")))))))</f>
        <v>0</v>
      </c>
      <c r="K17" s="179">
        <f t="shared" ref="K17:K20" si="1">I17*J17</f>
        <v>0</v>
      </c>
      <c r="L17" s="181" t="str">
        <f>(IF($K17&gt;'Risk model'!$Q$22,"Reasonably Possible - Response Required",IF($K17=0,"Assessment incomplete","Not Reasonably Possible - Acceptable")))</f>
        <v>Assessment incomplete</v>
      </c>
      <c r="M17" s="190" t="s">
        <v>112</v>
      </c>
      <c r="N17" s="190" t="s">
        <v>446</v>
      </c>
      <c r="O17" s="190" t="s">
        <v>201</v>
      </c>
      <c r="P17" s="174" t="s">
        <v>90</v>
      </c>
      <c r="Q17" s="185" t="s">
        <v>115</v>
      </c>
      <c r="R17" s="56"/>
      <c r="S17" s="185"/>
      <c r="T17" s="185"/>
      <c r="U17" s="185"/>
      <c r="V17" s="185"/>
      <c r="W17" s="185"/>
      <c r="X17" s="56"/>
    </row>
    <row r="18" spans="1:24" ht="45" customHeight="1" x14ac:dyDescent="0.25">
      <c r="A18" s="49"/>
      <c r="B18" s="482"/>
      <c r="C18" s="268"/>
      <c r="D18" s="519"/>
      <c r="E18" s="280"/>
      <c r="F18" s="239" t="s">
        <v>208</v>
      </c>
      <c r="G18" s="242"/>
      <c r="H18" s="243"/>
      <c r="I18" s="179">
        <f>(IF($G18=List!$F$4,List!$E$4,IF($G18=List!$F$5,List!$E$5,IF($G18=List!$F$6,List!$E$6,IF($G18=List!$F$7,List!$E$7,IF($G18=List!$F$8,List!$E$8,IF($G18=List!$F$9,List!$E$9," ")))))))</f>
        <v>0</v>
      </c>
      <c r="J18" s="179">
        <f>(IF($H18=List!$F$4,List!$E$4,IF($H18=List!$F$5,List!$E$5,IF($H18=List!$F$6,List!$E$6,IF($H18=List!$F$7,List!$E$7,IF($H18=List!$F$8,List!$E$8,IF($H18=List!$F$9,List!$E$9," ")))))))</f>
        <v>0</v>
      </c>
      <c r="K18" s="179">
        <f t="shared" si="1"/>
        <v>0</v>
      </c>
      <c r="L18" s="181" t="str">
        <f>(IF($K18&gt;'Risk model'!$Q$22,"Reasonably Possible - Response Required",IF($K18=0,"Assessment incomplete","Not Reasonably Possible - Acceptable")))</f>
        <v>Assessment incomplete</v>
      </c>
      <c r="M18" s="190" t="s">
        <v>112</v>
      </c>
      <c r="N18" s="190" t="s">
        <v>447</v>
      </c>
      <c r="O18" s="190" t="s">
        <v>201</v>
      </c>
      <c r="P18" s="174" t="s">
        <v>90</v>
      </c>
      <c r="Q18" s="185" t="s">
        <v>115</v>
      </c>
      <c r="R18" s="56"/>
      <c r="S18" s="185"/>
      <c r="T18" s="185"/>
      <c r="U18" s="185"/>
      <c r="V18" s="185"/>
      <c r="W18" s="185"/>
      <c r="X18" s="56"/>
    </row>
    <row r="19" spans="1:24" ht="55.05" customHeight="1" x14ac:dyDescent="0.25">
      <c r="A19" s="49"/>
      <c r="B19" s="482"/>
      <c r="C19" s="268"/>
      <c r="D19" s="519"/>
      <c r="E19" s="280"/>
      <c r="F19" s="239" t="s">
        <v>517</v>
      </c>
      <c r="G19" s="242"/>
      <c r="H19" s="243"/>
      <c r="I19" s="179">
        <f>(IF($G19=List!$F$4,List!$E$4,IF($G19=List!$F$5,List!$E$5,IF($G19=List!$F$6,List!$E$6,IF($G19=List!$F$7,List!$E$7,IF($G19=List!$F$8,List!$E$8,IF($G19=List!$F$9,List!$E$9," ")))))))</f>
        <v>0</v>
      </c>
      <c r="J19" s="179">
        <f>(IF($H19=List!$F$4,List!$E$4,IF($H19=List!$F$5,List!$E$5,IF($H19=List!$F$6,List!$E$6,IF($H19=List!$F$7,List!$E$7,IF($H19=List!$F$8,List!$E$8,IF($H19=List!$F$9,List!$E$9," ")))))))</f>
        <v>0</v>
      </c>
      <c r="K19" s="179">
        <f t="shared" si="1"/>
        <v>0</v>
      </c>
      <c r="L19" s="181" t="str">
        <f>(IF($K19&gt;'Risk model'!$Q$22,"Reasonably Possible - Response Required",IF($K19=0,"Assessment incomplete","Not Reasonably Possible - Acceptable")))</f>
        <v>Assessment incomplete</v>
      </c>
      <c r="M19" s="190" t="s">
        <v>112</v>
      </c>
      <c r="N19" s="190" t="s">
        <v>209</v>
      </c>
      <c r="O19" s="190" t="s">
        <v>201</v>
      </c>
      <c r="P19" s="174" t="s">
        <v>90</v>
      </c>
      <c r="Q19" s="185" t="s">
        <v>115</v>
      </c>
      <c r="R19" s="56"/>
      <c r="S19" s="185"/>
      <c r="T19" s="185"/>
      <c r="U19" s="185"/>
      <c r="V19" s="185"/>
      <c r="W19" s="185"/>
      <c r="X19" s="56"/>
    </row>
    <row r="20" spans="1:24" ht="45" customHeight="1" x14ac:dyDescent="0.25">
      <c r="A20" s="49"/>
      <c r="B20" s="482"/>
      <c r="C20" s="268"/>
      <c r="D20" s="519"/>
      <c r="E20" s="280"/>
      <c r="F20" s="239" t="s">
        <v>210</v>
      </c>
      <c r="G20" s="242"/>
      <c r="H20" s="243"/>
      <c r="I20" s="179">
        <f>(IF($G20=List!$F$4,List!$E$4,IF($G20=List!$F$5,List!$E$5,IF($G20=List!$F$6,List!$E$6,IF($G20=List!$F$7,List!$E$7,IF($G20=List!$F$8,List!$E$8,IF($G20=List!$F$9,List!$E$9," ")))))))</f>
        <v>0</v>
      </c>
      <c r="J20" s="179">
        <f>(IF($H20=List!$F$4,List!$E$4,IF($H20=List!$F$5,List!$E$5,IF($H20=List!$F$6,List!$E$6,IF($H20=List!$F$7,List!$E$7,IF($H20=List!$F$8,List!$E$8,IF($H20=List!$F$9,List!$E$9," ")))))))</f>
        <v>0</v>
      </c>
      <c r="K20" s="179">
        <f t="shared" si="1"/>
        <v>0</v>
      </c>
      <c r="L20" s="181" t="str">
        <f>(IF($K20&gt;'Risk model'!$Q$22,"Reasonably Possible - Response Required",IF($K20=0,"Assessment incomplete","Not Reasonably Possible - Acceptable")))</f>
        <v>Assessment incomplete</v>
      </c>
      <c r="M20" s="190" t="s">
        <v>112</v>
      </c>
      <c r="N20" s="190" t="s">
        <v>211</v>
      </c>
      <c r="O20" s="190" t="s">
        <v>201</v>
      </c>
      <c r="P20" s="174" t="s">
        <v>90</v>
      </c>
      <c r="Q20" s="185" t="s">
        <v>115</v>
      </c>
      <c r="R20" s="56"/>
      <c r="S20" s="185"/>
      <c r="T20" s="185"/>
      <c r="U20" s="185"/>
      <c r="V20" s="185"/>
      <c r="W20" s="185"/>
      <c r="X20" s="56"/>
    </row>
    <row r="21" spans="1:24" ht="45" customHeight="1" x14ac:dyDescent="0.25">
      <c r="A21" s="49"/>
      <c r="B21" s="483"/>
      <c r="C21" s="255"/>
      <c r="D21" s="520"/>
      <c r="E21" s="217" t="str">
        <f>IF(F21=0," If more, input risk to objective (Step 2)"," ")</f>
        <v xml:space="preserve"> If more, input risk to objective (Step 2)</v>
      </c>
      <c r="F21" s="190"/>
      <c r="G21" s="242"/>
      <c r="H21" s="243"/>
      <c r="I21" s="179">
        <f>(IF($G21=List!$F$4,List!$E$4,IF($G21=List!$F$5,List!$E$5,IF($G21=List!$F$6,List!$E$6,IF($G21=List!$F$7,List!$E$7,IF($G21=List!$F$8,List!$E$8,IF($G21=List!$F$9,List!$E$9," ")))))))</f>
        <v>0</v>
      </c>
      <c r="J21" s="179">
        <f>(IF($H21=List!$F$4,List!$E$4,IF($H21=List!$F$5,List!$E$5,IF($H21=List!$F$6,List!$E$6,IF($H21=List!$F$7,List!$E$7,IF($H21=List!$F$8,List!$E$8,IF($H21=List!$F$9,List!$E$9," ")))))))</f>
        <v>0</v>
      </c>
      <c r="K21" s="179">
        <f t="shared" si="0"/>
        <v>0</v>
      </c>
      <c r="L21" s="181" t="str">
        <f>(IF($K21&gt;'Risk model'!$Q$22,"Reasonably Possible - Response Required",IF($K21=0," ","Not Reasonably Possible - Acceptable")))</f>
        <v xml:space="preserve"> </v>
      </c>
      <c r="M21" s="190" t="s">
        <v>112</v>
      </c>
      <c r="N21" s="190" t="s">
        <v>119</v>
      </c>
      <c r="O21" s="190" t="s">
        <v>201</v>
      </c>
      <c r="P21" s="174" t="s">
        <v>90</v>
      </c>
      <c r="Q21" s="185" t="s">
        <v>115</v>
      </c>
      <c r="R21" s="56"/>
      <c r="S21" s="185"/>
      <c r="T21" s="185"/>
      <c r="U21" s="185"/>
      <c r="V21" s="185"/>
      <c r="W21" s="185"/>
      <c r="X21" s="56"/>
    </row>
    <row r="22" spans="1:24" ht="45" customHeight="1" x14ac:dyDescent="0.25">
      <c r="A22" s="49"/>
      <c r="B22" s="481" t="s">
        <v>120</v>
      </c>
      <c r="C22" s="254"/>
      <c r="D22" s="487" t="s">
        <v>396</v>
      </c>
      <c r="E22" s="276"/>
      <c r="F22" s="317" t="s">
        <v>212</v>
      </c>
      <c r="G22" s="467"/>
      <c r="H22" s="469"/>
      <c r="I22" s="179">
        <f>(IF($G22=List!$F$4,List!$E$4,IF($G22=List!$F$5,List!$E$5,IF($G22=List!$F$6,List!$E$6,IF($G22=List!$F$7,List!$E$7,IF($G22=List!$F$8,List!$E$8,IF($G22=List!$F$9,List!$E$9," ")))))))</f>
        <v>0</v>
      </c>
      <c r="J22" s="179">
        <f>(IF($H22=List!$F$4,List!$E$4,IF($H22=List!$F$5,List!$E$5,IF($H22=List!$F$6,List!$E$6,IF($H22=List!$F$7,List!$E$7,IF($H22=List!$F$8,List!$E$8,IF($H22=List!$F$9,List!$E$9," ")))))))</f>
        <v>0</v>
      </c>
      <c r="K22" s="179">
        <f t="shared" si="0"/>
        <v>0</v>
      </c>
      <c r="L22" s="471" t="str">
        <f>(IF($K22&gt;'Risk model'!$Q$22,"Reasonably Possible - Response Required",IF($K22=0,"Assessment incomplete","Not Reasonably Possible - Acceptable")))</f>
        <v>Assessment incomplete</v>
      </c>
      <c r="M22" s="465" t="s">
        <v>112</v>
      </c>
      <c r="N22" s="190" t="s">
        <v>213</v>
      </c>
      <c r="O22" s="190" t="s">
        <v>201</v>
      </c>
      <c r="P22" s="174" t="s">
        <v>90</v>
      </c>
      <c r="Q22" s="184" t="s">
        <v>115</v>
      </c>
      <c r="R22" s="56"/>
      <c r="S22" s="184"/>
      <c r="T22" s="184"/>
      <c r="U22" s="184"/>
      <c r="V22" s="184"/>
      <c r="W22" s="184"/>
      <c r="X22" s="54"/>
    </row>
    <row r="23" spans="1:24" ht="115.05" customHeight="1" x14ac:dyDescent="0.25">
      <c r="A23" s="49"/>
      <c r="B23" s="482"/>
      <c r="C23" s="254"/>
      <c r="D23" s="488"/>
      <c r="E23" s="276"/>
      <c r="F23" s="316" t="s">
        <v>514</v>
      </c>
      <c r="G23" s="468"/>
      <c r="H23" s="470"/>
      <c r="I23" s="179"/>
      <c r="J23" s="179"/>
      <c r="K23" s="179"/>
      <c r="L23" s="472"/>
      <c r="M23" s="466"/>
      <c r="N23" s="190" t="s">
        <v>390</v>
      </c>
      <c r="O23" s="190" t="s">
        <v>201</v>
      </c>
      <c r="P23" s="174" t="s">
        <v>90</v>
      </c>
      <c r="Q23" s="275" t="s">
        <v>115</v>
      </c>
      <c r="R23" s="56"/>
      <c r="S23" s="275"/>
      <c r="T23" s="275"/>
      <c r="U23" s="275"/>
      <c r="V23" s="275"/>
      <c r="W23" s="275"/>
      <c r="X23" s="56"/>
    </row>
    <row r="24" spans="1:24" ht="65.55" customHeight="1" x14ac:dyDescent="0.25">
      <c r="A24" s="49"/>
      <c r="B24" s="482"/>
      <c r="C24" s="254"/>
      <c r="D24" s="488"/>
      <c r="E24" s="276"/>
      <c r="F24" s="239" t="s">
        <v>214</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ref="K24:K25" si="2">I24*J24</f>
        <v>0</v>
      </c>
      <c r="L24" s="181" t="str">
        <f>(IF($K24&gt;'Risk model'!$Q$22,"Reasonably Possible - Response Required",IF($K24=0,"Assessment incomplete","Not Reasonably Possible - Acceptable")))</f>
        <v>Assessment incomplete</v>
      </c>
      <c r="M24" s="190" t="s">
        <v>112</v>
      </c>
      <c r="N24" s="190" t="s">
        <v>215</v>
      </c>
      <c r="O24" s="190" t="s">
        <v>201</v>
      </c>
      <c r="P24" s="174" t="s">
        <v>90</v>
      </c>
      <c r="Q24" s="184" t="s">
        <v>115</v>
      </c>
      <c r="R24" s="56"/>
      <c r="S24" s="184"/>
      <c r="T24" s="184"/>
      <c r="U24" s="184"/>
      <c r="V24" s="184"/>
      <c r="W24" s="184"/>
      <c r="X24" s="54"/>
    </row>
    <row r="25" spans="1:24" ht="80.099999999999994" customHeight="1" x14ac:dyDescent="0.25">
      <c r="A25" s="49"/>
      <c r="B25" s="482"/>
      <c r="C25" s="254"/>
      <c r="D25" s="488"/>
      <c r="E25" s="276"/>
      <c r="F25" s="239" t="s">
        <v>216</v>
      </c>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si="2"/>
        <v>0</v>
      </c>
      <c r="L25" s="181" t="str">
        <f>(IF($K25&gt;'Risk model'!$Q$22,"Reasonably Possible - Response Required",IF($K25=0,"Assessment incomplete","Not Reasonably Possible - Acceptable")))</f>
        <v>Assessment incomplete</v>
      </c>
      <c r="M25" s="190" t="s">
        <v>112</v>
      </c>
      <c r="N25" s="190" t="s">
        <v>217</v>
      </c>
      <c r="O25" s="190" t="s">
        <v>201</v>
      </c>
      <c r="P25" s="174" t="s">
        <v>90</v>
      </c>
      <c r="Q25" s="184" t="s">
        <v>115</v>
      </c>
      <c r="R25" s="56"/>
      <c r="S25" s="184"/>
      <c r="T25" s="184"/>
      <c r="U25" s="184"/>
      <c r="V25" s="184"/>
      <c r="W25" s="184"/>
      <c r="X25" s="54"/>
    </row>
    <row r="26" spans="1:24" ht="45" customHeight="1" x14ac:dyDescent="0.25">
      <c r="A26" s="49"/>
      <c r="B26" s="483"/>
      <c r="C26" s="255"/>
      <c r="D26" s="489"/>
      <c r="E26" s="217" t="str">
        <f>IF(F26=0," If more, input risk to objective (Step 2)"," ")</f>
        <v xml:space="preserve"> If more, input risk to objective (Step 2)</v>
      </c>
      <c r="F26" s="190"/>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si="0"/>
        <v>0</v>
      </c>
      <c r="L26" s="181" t="str">
        <f>(IF($K26&gt;'Risk model'!$Q$22,"Reasonably Possible - Response Required",IF($K26=0," ","Not Reasonably Possible - Acceptable")))</f>
        <v xml:space="preserve"> </v>
      </c>
      <c r="M26" s="190" t="s">
        <v>112</v>
      </c>
      <c r="N26" s="190" t="s">
        <v>119</v>
      </c>
      <c r="O26" s="190" t="s">
        <v>201</v>
      </c>
      <c r="P26" s="174" t="s">
        <v>90</v>
      </c>
      <c r="Q26" s="185" t="s">
        <v>115</v>
      </c>
      <c r="R26" s="56"/>
      <c r="S26" s="185"/>
      <c r="T26" s="185"/>
      <c r="U26" s="185"/>
      <c r="V26" s="185"/>
      <c r="W26" s="185"/>
      <c r="X26" s="54"/>
    </row>
    <row r="27" spans="1:24" ht="65.55" customHeight="1" x14ac:dyDescent="0.25">
      <c r="A27" s="49"/>
      <c r="B27" s="481" t="s">
        <v>138</v>
      </c>
      <c r="C27" s="254"/>
      <c r="D27" s="484" t="s">
        <v>397</v>
      </c>
      <c r="E27" s="277"/>
      <c r="F27" s="239" t="s">
        <v>518</v>
      </c>
      <c r="G27" s="242"/>
      <c r="H27" s="243"/>
      <c r="I27" s="179">
        <f>(IF($G27=List!$F$4,List!$E$4,IF($G27=List!$F$5,List!$E$5,IF($G27=List!$F$6,List!$E$6,IF($G27=List!$F$7,List!$E$7,IF($G27=List!$F$8,List!$E$8,IF($G27=List!$F$9,List!$E$9," ")))))))</f>
        <v>0</v>
      </c>
      <c r="J27" s="179">
        <f>(IF($H27=List!$F$4,List!$E$4,IF($H27=List!$F$5,List!$E$5,IF($H27=List!$F$6,List!$E$6,IF($H27=List!$F$7,List!$E$7,IF($H27=List!$F$8,List!$E$8,IF($H27=List!$F$9,List!$E$9," ")))))))</f>
        <v>0</v>
      </c>
      <c r="K27" s="179">
        <f t="shared" si="0"/>
        <v>0</v>
      </c>
      <c r="L27" s="181" t="str">
        <f>(IF($K27&gt;'Risk model'!$Q$22,"Reasonably Possible - Response Required",IF($K27=0,"Assessment incomplete","Not Reasonably Possible - Acceptable")))</f>
        <v>Assessment incomplete</v>
      </c>
      <c r="M27" s="190" t="s">
        <v>112</v>
      </c>
      <c r="N27" s="190" t="s">
        <v>448</v>
      </c>
      <c r="O27" s="190" t="s">
        <v>201</v>
      </c>
      <c r="P27" s="174" t="s">
        <v>90</v>
      </c>
      <c r="Q27" s="184" t="s">
        <v>115</v>
      </c>
      <c r="R27" s="54"/>
      <c r="S27" s="184"/>
      <c r="T27" s="184"/>
      <c r="U27" s="184"/>
      <c r="V27" s="184"/>
      <c r="W27" s="184"/>
      <c r="X27" s="56"/>
    </row>
    <row r="28" spans="1:24" ht="65.099999999999994" customHeight="1" x14ac:dyDescent="0.25">
      <c r="A28" s="49"/>
      <c r="B28" s="482"/>
      <c r="C28" s="254"/>
      <c r="D28" s="485"/>
      <c r="E28" s="277"/>
      <c r="F28" s="239" t="s">
        <v>519</v>
      </c>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ref="K28" si="3">I28*J28</f>
        <v>0</v>
      </c>
      <c r="L28" s="181" t="str">
        <f>(IF($K28&gt;'Risk model'!$Q$22,"Reasonably Possible - Response Required",IF($K28=0,"Assessment incomplete","Not Reasonably Possible - Acceptable")))</f>
        <v>Assessment incomplete</v>
      </c>
      <c r="M28" s="190" t="s">
        <v>112</v>
      </c>
      <c r="N28" s="190" t="s">
        <v>449</v>
      </c>
      <c r="O28" s="190" t="s">
        <v>201</v>
      </c>
      <c r="P28" s="174" t="s">
        <v>90</v>
      </c>
      <c r="Q28" s="184" t="s">
        <v>115</v>
      </c>
      <c r="R28" s="54"/>
      <c r="S28" s="184"/>
      <c r="T28" s="184"/>
      <c r="U28" s="184"/>
      <c r="V28" s="184"/>
      <c r="W28" s="184"/>
      <c r="X28" s="54"/>
    </row>
    <row r="29" spans="1:24" ht="45" customHeight="1" x14ac:dyDescent="0.25">
      <c r="A29" s="49"/>
      <c r="B29" s="483"/>
      <c r="C29" s="255"/>
      <c r="D29" s="486"/>
      <c r="E29" s="217" t="str">
        <f>IF(F29=0,"  If more, input risk to objective (Step 2)"," ")</f>
        <v xml:space="preserve">  If more, input risk to objective (Step 2)</v>
      </c>
      <c r="F29" s="190"/>
      <c r="G29" s="242"/>
      <c r="H29" s="243"/>
      <c r="I29" s="179">
        <f>(IF($G29=List!$F$4,List!$E$4,IF($G29=List!$F$5,List!$E$5,IF($G29=List!$F$6,List!$E$6,IF($G29=List!$F$7,List!$E$7,IF($G29=List!$F$8,List!$E$8,IF($G29=List!$F$9,List!$E$9," ")))))))</f>
        <v>0</v>
      </c>
      <c r="J29" s="179">
        <f>(IF($H29=List!$F$4,List!$E$4,IF($H29=List!$F$5,List!$E$5,IF($H29=List!$F$6,List!$E$6,IF($H29=List!$F$7,List!$E$7,IF($H29=List!$F$8,List!$E$8,IF($H29=List!$F$9,List!$E$9," ")))))))</f>
        <v>0</v>
      </c>
      <c r="K29" s="179">
        <f t="shared" si="0"/>
        <v>0</v>
      </c>
      <c r="L29" s="181" t="str">
        <f>(IF($K29&gt;'Risk model'!$Q$22,"Reasonably Possible - Response Required",IF($K29=0," ","Not Reasonably Possible - Acceptable")))</f>
        <v xml:space="preserve"> </v>
      </c>
      <c r="M29" s="190" t="s">
        <v>112</v>
      </c>
      <c r="N29" s="190" t="s">
        <v>119</v>
      </c>
      <c r="O29" s="190" t="s">
        <v>201</v>
      </c>
      <c r="P29" s="174" t="s">
        <v>90</v>
      </c>
      <c r="Q29" s="185" t="s">
        <v>115</v>
      </c>
      <c r="R29" s="56"/>
      <c r="S29" s="185"/>
      <c r="T29" s="185"/>
      <c r="U29" s="185"/>
      <c r="V29" s="185"/>
      <c r="W29" s="185"/>
      <c r="X29" s="56"/>
    </row>
    <row r="30" spans="1:24" ht="14.55" customHeight="1" x14ac:dyDescent="0.25">
      <c r="A30" s="49"/>
      <c r="B30" s="191"/>
      <c r="C30" s="191"/>
      <c r="D30" s="273" t="s">
        <v>169</v>
      </c>
      <c r="E30" s="193"/>
      <c r="F30" s="245"/>
      <c r="G30" s="175"/>
      <c r="H30" s="176"/>
      <c r="I30" s="177"/>
      <c r="J30" s="177"/>
      <c r="K30" s="177"/>
      <c r="L30" s="178"/>
      <c r="M30" s="178"/>
      <c r="N30" s="178"/>
      <c r="O30" s="178"/>
      <c r="P30" s="178"/>
      <c r="Q30" s="274"/>
      <c r="R30" s="54"/>
      <c r="S30" s="274"/>
      <c r="T30" s="274"/>
      <c r="U30" s="274"/>
      <c r="V30" s="274"/>
      <c r="W30" s="274"/>
      <c r="X30" s="54"/>
    </row>
    <row r="31" spans="1:24" ht="45" customHeight="1" x14ac:dyDescent="0.25">
      <c r="A31" s="49"/>
      <c r="B31" s="218"/>
      <c r="C31" s="217" t="str">
        <f>IF(D31=0," If more, input Objective (Step1)"," ")</f>
        <v xml:space="preserve"> If more, input Objective (Step1)</v>
      </c>
      <c r="D31" s="219"/>
      <c r="E31" s="217" t="str">
        <f>IF(F31=0,"  If more, input risk to objective (Step 2)"," ")</f>
        <v xml:space="preserve">  If more, input risk to objective (Step 2)</v>
      </c>
      <c r="F31" s="190"/>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si="0"/>
        <v>0</v>
      </c>
      <c r="L31" s="181" t="str">
        <f>(IF($K31&gt;'Risk model'!$Q$22,"Reasonably Possible - Response Required",IF($K31=0," ","Not Reasonably Possible - Acceptable")))</f>
        <v xml:space="preserve"> </v>
      </c>
      <c r="M31" s="190" t="s">
        <v>112</v>
      </c>
      <c r="N31" s="190" t="s">
        <v>119</v>
      </c>
      <c r="O31" s="190" t="s">
        <v>201</v>
      </c>
      <c r="P31" s="174" t="s">
        <v>90</v>
      </c>
      <c r="Q31" s="184" t="s">
        <v>115</v>
      </c>
      <c r="R31" s="54"/>
      <c r="S31" s="184"/>
      <c r="T31" s="184"/>
      <c r="U31" s="184"/>
      <c r="V31" s="184"/>
      <c r="W31" s="184"/>
      <c r="X31" s="54"/>
    </row>
    <row r="32" spans="1:24" ht="45" customHeight="1" x14ac:dyDescent="0.25">
      <c r="A32" s="49"/>
      <c r="B32" s="218"/>
      <c r="C32" s="217" t="str">
        <f t="shared" ref="C32:C35" si="4">IF(D32=0," If more, input Objective (Step1)"," ")</f>
        <v xml:space="preserve"> If more, input Objective (Step1)</v>
      </c>
      <c r="D32" s="219"/>
      <c r="E32" s="217" t="str">
        <f t="shared" ref="E32:E35" si="5">IF(F32=0,"  If more, input risk to objective (Step 2)"," ")</f>
        <v xml:space="preserve">  If more, input risk to objective (Step 2)</v>
      </c>
      <c r="F32" s="190"/>
      <c r="G32" s="242"/>
      <c r="H32" s="243"/>
      <c r="I32" s="179">
        <f>(IF($G32=List!$F$4,List!$E$4,IF($G32=List!$F$5,List!$E$5,IF($G32=List!$F$6,List!$E$6,IF($G32=List!$F$7,List!$E$7,IF($G32=List!$F$8,List!$E$8,IF($G32=List!$F$9,List!$E$9," ")))))))</f>
        <v>0</v>
      </c>
      <c r="J32" s="179">
        <f>(IF($H32=List!$F$4,List!$E$4,IF($H32=List!$F$5,List!$E$5,IF($H32=List!$F$6,List!$E$6,IF($H32=List!$F$7,List!$E$7,IF($H32=List!$F$8,List!$E$8,IF($H32=List!$F$9,List!$E$9," ")))))))</f>
        <v>0</v>
      </c>
      <c r="K32" s="179">
        <f t="shared" si="0"/>
        <v>0</v>
      </c>
      <c r="L32" s="181" t="str">
        <f>(IF($K32&gt;'Risk model'!$Q$22,"Reasonably Possible - Response Required",IF($K32=0," ","Not Reasonably Possible - Acceptable")))</f>
        <v xml:space="preserve"> </v>
      </c>
      <c r="M32" s="190" t="s">
        <v>112</v>
      </c>
      <c r="N32" s="190" t="s">
        <v>119</v>
      </c>
      <c r="O32" s="190" t="s">
        <v>201</v>
      </c>
      <c r="P32" s="174" t="s">
        <v>90</v>
      </c>
      <c r="Q32" s="184" t="s">
        <v>115</v>
      </c>
      <c r="R32" s="54"/>
      <c r="S32" s="184"/>
      <c r="T32" s="184"/>
      <c r="U32" s="184"/>
      <c r="V32" s="184"/>
      <c r="W32" s="184"/>
      <c r="X32" s="54"/>
    </row>
    <row r="33" spans="1:24" ht="45" customHeight="1" x14ac:dyDescent="0.25">
      <c r="A33" s="49"/>
      <c r="B33" s="218"/>
      <c r="C33" s="217" t="str">
        <f t="shared" si="4"/>
        <v xml:space="preserve"> If more, input Objective (Step1)</v>
      </c>
      <c r="D33" s="219"/>
      <c r="E33" s="217" t="str">
        <f t="shared" si="5"/>
        <v xml:space="preserve">  If more, input risk to objective (Step 2)</v>
      </c>
      <c r="F33" s="190"/>
      <c r="G33" s="242"/>
      <c r="H33" s="243"/>
      <c r="I33" s="179">
        <f>(IF($G33=List!$F$4,List!$E$4,IF($G33=List!$F$5,List!$E$5,IF($G33=List!$F$6,List!$E$6,IF($G33=List!$F$7,List!$E$7,IF($G33=List!$F$8,List!$E$8,IF($G33=List!$F$9,List!$E$9," ")))))))</f>
        <v>0</v>
      </c>
      <c r="J33" s="179">
        <f>(IF($H33=List!$F$4,List!$E$4,IF($H33=List!$F$5,List!$E$5,IF($H33=List!$F$6,List!$E$6,IF($H33=List!$F$7,List!$E$7,IF($H33=List!$F$8,List!$E$8,IF($H33=List!$F$9,List!$E$9," ")))))))</f>
        <v>0</v>
      </c>
      <c r="K33" s="179">
        <f t="shared" si="0"/>
        <v>0</v>
      </c>
      <c r="L33" s="181" t="str">
        <f>(IF($K33&gt;'Risk model'!$Q$22,"Reasonably Possible - Response Required",IF($K33=0," ","Not Reasonably Possible - Acceptable")))</f>
        <v xml:space="preserve"> </v>
      </c>
      <c r="M33" s="190" t="s">
        <v>112</v>
      </c>
      <c r="N33" s="271" t="s">
        <v>170</v>
      </c>
      <c r="O33" s="190" t="s">
        <v>201</v>
      </c>
      <c r="P33" s="174" t="s">
        <v>90</v>
      </c>
      <c r="Q33" s="184" t="s">
        <v>115</v>
      </c>
      <c r="R33" s="54"/>
      <c r="S33" s="184"/>
      <c r="T33" s="184"/>
      <c r="U33" s="184"/>
      <c r="V33" s="184"/>
      <c r="W33" s="184"/>
      <c r="X33" s="56"/>
    </row>
    <row r="34" spans="1:24" ht="45" customHeight="1" x14ac:dyDescent="0.25">
      <c r="A34" s="49"/>
      <c r="B34" s="218"/>
      <c r="C34" s="217" t="str">
        <f t="shared" si="4"/>
        <v xml:space="preserve"> If more, input Objective (Step1)</v>
      </c>
      <c r="D34" s="219"/>
      <c r="E34" s="217" t="str">
        <f t="shared" si="5"/>
        <v xml:space="preserve">  If more, input risk to objective (Step 2)</v>
      </c>
      <c r="F34" s="190"/>
      <c r="G34" s="242"/>
      <c r="H34" s="243"/>
      <c r="I34" s="179">
        <f>(IF($G34=List!$F$4,List!$E$4,IF($G34=List!$F$5,List!$E$5,IF($G34=List!$F$6,List!$E$6,IF($G34=List!$F$7,List!$E$7,IF($G34=List!$F$8,List!$E$8,IF($G34=List!$F$9,List!$E$9," ")))))))</f>
        <v>0</v>
      </c>
      <c r="J34" s="179">
        <f>(IF($H34=List!$F$4,List!$E$4,IF($H34=List!$F$5,List!$E$5,IF($H34=List!$F$6,List!$E$6,IF($H34=List!$F$7,List!$E$7,IF($H34=List!$F$8,List!$E$8,IF($H34=List!$F$9,List!$E$9," ")))))))</f>
        <v>0</v>
      </c>
      <c r="K34" s="179">
        <f t="shared" si="0"/>
        <v>0</v>
      </c>
      <c r="L34" s="181" t="str">
        <f>(IF($K34&gt;'Risk model'!$Q$22,"Reasonably Possible - Response Required",IF($K34=0," ","Not Reasonably Possible - Acceptable")))</f>
        <v xml:space="preserve"> </v>
      </c>
      <c r="M34" s="190" t="s">
        <v>112</v>
      </c>
      <c r="N34" s="190" t="s">
        <v>119</v>
      </c>
      <c r="O34" s="190" t="s">
        <v>201</v>
      </c>
      <c r="P34" s="174" t="s">
        <v>90</v>
      </c>
      <c r="Q34" s="184" t="s">
        <v>115</v>
      </c>
      <c r="R34" s="54"/>
      <c r="S34" s="184"/>
      <c r="T34" s="184"/>
      <c r="U34" s="184"/>
      <c r="V34" s="184"/>
      <c r="W34" s="184"/>
      <c r="X34" s="54"/>
    </row>
    <row r="35" spans="1:24" ht="45" customHeight="1" thickBot="1" x14ac:dyDescent="0.3">
      <c r="A35" s="49"/>
      <c r="B35" s="218"/>
      <c r="C35" s="217" t="str">
        <f t="shared" si="4"/>
        <v xml:space="preserve"> If more, input Objective (Step1)</v>
      </c>
      <c r="D35" s="192"/>
      <c r="E35" s="217" t="str">
        <f t="shared" si="5"/>
        <v xml:space="preserve">  If more, input risk to objective (Step 2)</v>
      </c>
      <c r="F35" s="190"/>
      <c r="G35" s="242"/>
      <c r="H35" s="243"/>
      <c r="I35" s="179">
        <f>(IF($G35=List!$F$4,List!$E$4,IF($G35=List!$F$5,List!$E$5,IF($G35=List!$F$6,List!$E$6,IF($G35=List!$F$7,List!$E$7,IF($G35=List!$F$8,List!$E$8,IF($G35=List!$F$9,List!$E$9," ")))))))</f>
        <v>0</v>
      </c>
      <c r="J35" s="179">
        <f>(IF($H35=List!$F$4,List!$E$4,IF($H35=List!$F$5,List!$E$5,IF($H35=List!$F$6,List!$E$6,IF($H35=List!$F$7,List!$E$7,IF($H35=List!$F$8,List!$E$8,IF($H35=List!$F$9,List!$E$9," ")))))))</f>
        <v>0</v>
      </c>
      <c r="K35" s="179">
        <f t="shared" si="0"/>
        <v>0</v>
      </c>
      <c r="L35" s="181" t="str">
        <f>(IF($K35&gt;'Risk model'!$Q$22,"Reasonably Possible - Response Required",IF($K35=0," ","Not Reasonably Possible - Acceptable")))</f>
        <v xml:space="preserve"> </v>
      </c>
      <c r="M35" s="190" t="s">
        <v>112</v>
      </c>
      <c r="N35" s="190" t="s">
        <v>119</v>
      </c>
      <c r="O35" s="190" t="s">
        <v>201</v>
      </c>
      <c r="P35" s="174" t="s">
        <v>90</v>
      </c>
      <c r="Q35" s="184" t="s">
        <v>115</v>
      </c>
      <c r="R35" s="54"/>
      <c r="S35" s="184"/>
      <c r="T35" s="184"/>
      <c r="U35" s="184"/>
      <c r="V35" s="184"/>
      <c r="W35" s="184"/>
      <c r="X35" s="54"/>
    </row>
    <row r="36" spans="1:24" ht="24" customHeight="1" thickBot="1" x14ac:dyDescent="0.3">
      <c r="A36" s="49"/>
      <c r="B36" s="247"/>
      <c r="C36" s="247"/>
      <c r="D36" s="248"/>
      <c r="E36" s="193"/>
      <c r="F36" s="230" t="s">
        <v>421</v>
      </c>
      <c r="G36" s="175"/>
      <c r="H36" s="176"/>
      <c r="I36" s="177"/>
      <c r="J36" s="177"/>
      <c r="K36" s="177"/>
      <c r="L36" s="178"/>
      <c r="M36" s="178"/>
      <c r="N36" s="178"/>
      <c r="O36" s="178"/>
      <c r="P36" s="178"/>
      <c r="Q36" s="274"/>
      <c r="R36" s="54"/>
      <c r="S36" s="274"/>
      <c r="T36" s="274"/>
      <c r="U36" s="274"/>
      <c r="V36" s="274"/>
      <c r="W36" s="274"/>
      <c r="X36" s="54"/>
    </row>
    <row r="37" spans="1:24" ht="39.6" customHeight="1" x14ac:dyDescent="0.25">
      <c r="A37" s="49"/>
      <c r="B37" s="247"/>
      <c r="C37" s="247"/>
      <c r="D37" s="248"/>
      <c r="E37" s="193"/>
      <c r="F37" s="249" t="s">
        <v>522</v>
      </c>
      <c r="G37" s="175"/>
      <c r="H37" s="176"/>
      <c r="I37" s="177"/>
      <c r="J37" s="177"/>
      <c r="K37" s="177"/>
      <c r="L37" s="178"/>
      <c r="M37" s="178"/>
      <c r="N37" s="178"/>
      <c r="O37" s="178"/>
      <c r="P37" s="178"/>
      <c r="Q37" s="274"/>
      <c r="R37" s="54"/>
      <c r="S37" s="274"/>
      <c r="T37" s="274"/>
      <c r="U37" s="274"/>
      <c r="V37" s="274"/>
      <c r="W37" s="274"/>
      <c r="X37" s="54"/>
    </row>
    <row r="38" spans="1:24" ht="5.0999999999999996" customHeight="1" x14ac:dyDescent="0.25">
      <c r="A38" s="52"/>
      <c r="B38" s="64"/>
      <c r="C38" s="64"/>
      <c r="D38" s="44"/>
      <c r="E38" s="44"/>
      <c r="F38" s="44"/>
      <c r="G38" s="170"/>
      <c r="H38" s="171"/>
      <c r="I38" s="71"/>
      <c r="J38" s="71"/>
      <c r="K38" s="71"/>
      <c r="L38" s="72"/>
      <c r="M38" s="61"/>
      <c r="N38" s="61"/>
      <c r="O38" s="61"/>
      <c r="P38" s="61"/>
      <c r="Q38" s="43"/>
      <c r="R38" s="58"/>
      <c r="S38" s="43"/>
      <c r="T38" s="43"/>
      <c r="U38" s="43"/>
      <c r="V38" s="43"/>
      <c r="W38" s="43"/>
      <c r="X38" s="58"/>
    </row>
  </sheetData>
  <sheetProtection algorithmName="SHA-512" hashValue="6WEobqJtXZzcK83nONKK7RhIei+UdhZwfZfi0GHvPb3J8KlJHqP1anSCzjyQxPGGFa2Vf3kjtL0vNX0Fce9A3g==" saltValue="06vS9PTNGFVe/qXGSZUUGw==" spinCount="100000" sheet="1" formatColumns="0" insertHyperlinks="0" autoFilter="0"/>
  <autoFilter ref="F8:F37" xr:uid="{3590D9BB-0151-4DB7-9943-F194971DAFF7}"/>
  <mergeCells count="40">
    <mergeCell ref="J6:J7"/>
    <mergeCell ref="K6:K7"/>
    <mergeCell ref="M4:O4"/>
    <mergeCell ref="O2:Q2"/>
    <mergeCell ref="L6:L7"/>
    <mergeCell ref="M6:M7"/>
    <mergeCell ref="N6:N7"/>
    <mergeCell ref="O6:O7"/>
    <mergeCell ref="P6:P7"/>
    <mergeCell ref="Q6:Q7"/>
    <mergeCell ref="B27:B29"/>
    <mergeCell ref="D27:D29"/>
    <mergeCell ref="B9:D9"/>
    <mergeCell ref="G9:H9"/>
    <mergeCell ref="B12:B21"/>
    <mergeCell ref="D12:D21"/>
    <mergeCell ref="B22:B26"/>
    <mergeCell ref="D22:D26"/>
    <mergeCell ref="B6:D6"/>
    <mergeCell ref="F6:F7"/>
    <mergeCell ref="M12:M14"/>
    <mergeCell ref="M22:M23"/>
    <mergeCell ref="G12:G14"/>
    <mergeCell ref="H12:H14"/>
    <mergeCell ref="L12:L14"/>
    <mergeCell ref="G22:G23"/>
    <mergeCell ref="H22:H23"/>
    <mergeCell ref="L22:L23"/>
    <mergeCell ref="B7:D7"/>
    <mergeCell ref="B8:D8"/>
    <mergeCell ref="G8:L8"/>
    <mergeCell ref="G6:G7"/>
    <mergeCell ref="H6:H7"/>
    <mergeCell ref="I6:I7"/>
    <mergeCell ref="S4:W4"/>
    <mergeCell ref="S6:S7"/>
    <mergeCell ref="T6:T7"/>
    <mergeCell ref="U6:U7"/>
    <mergeCell ref="V6:V7"/>
    <mergeCell ref="W6:W7"/>
  </mergeCells>
  <conditionalFormatting sqref="G39:G1048576">
    <cfRule type="cellIs" dxfId="2969" priority="632" operator="equal">
      <formula>"Very High"</formula>
    </cfRule>
    <cfRule type="cellIs" dxfId="2968" priority="633" operator="equal">
      <formula>"High"</formula>
    </cfRule>
    <cfRule type="cellIs" dxfId="2967" priority="634" operator="equal">
      <formula>"Moderate"</formula>
    </cfRule>
    <cfRule type="cellIs" dxfId="2966" priority="635" operator="equal">
      <formula>"Low"</formula>
    </cfRule>
    <cfRule type="cellIs" dxfId="2965" priority="636" operator="equal">
      <formula>"Very Low"</formula>
    </cfRule>
  </conditionalFormatting>
  <conditionalFormatting sqref="H39:H1048576">
    <cfRule type="cellIs" dxfId="2964" priority="627" operator="equal">
      <formula>"Very Low"</formula>
    </cfRule>
    <cfRule type="cellIs" dxfId="2963" priority="628" operator="equal">
      <formula>"Low"</formula>
    </cfRule>
    <cfRule type="cellIs" dxfId="2962" priority="629" operator="equal">
      <formula>"Moderate"</formula>
    </cfRule>
    <cfRule type="cellIs" dxfId="2961" priority="630" operator="equal">
      <formula>"Very High"</formula>
    </cfRule>
    <cfRule type="cellIs" dxfId="2960" priority="631" operator="equal">
      <formula>"High"</formula>
    </cfRule>
  </conditionalFormatting>
  <conditionalFormatting sqref="G1:G4">
    <cfRule type="cellIs" dxfId="2959" priority="622" operator="equal">
      <formula>"Very High"</formula>
    </cfRule>
    <cfRule type="cellIs" dxfId="2958" priority="623" operator="equal">
      <formula>"High"</formula>
    </cfRule>
    <cfRule type="cellIs" dxfId="2957" priority="624" operator="equal">
      <formula>"Moderate"</formula>
    </cfRule>
    <cfRule type="cellIs" dxfId="2956" priority="625" operator="equal">
      <formula>"Low"</formula>
    </cfRule>
    <cfRule type="cellIs" dxfId="2955" priority="626" operator="equal">
      <formula>"Very Low"</formula>
    </cfRule>
  </conditionalFormatting>
  <conditionalFormatting sqref="H1:H4">
    <cfRule type="cellIs" dxfId="2954" priority="617" operator="equal">
      <formula>"Very Low"</formula>
    </cfRule>
    <cfRule type="cellIs" dxfId="2953" priority="618" operator="equal">
      <formula>"Low"</formula>
    </cfRule>
    <cfRule type="cellIs" dxfId="2952" priority="619" operator="equal">
      <formula>"Moderate"</formula>
    </cfRule>
    <cfRule type="cellIs" dxfId="2951" priority="620" operator="equal">
      <formula>"Very High"</formula>
    </cfRule>
    <cfRule type="cellIs" dxfId="2950" priority="621" operator="equal">
      <formula>"High"</formula>
    </cfRule>
  </conditionalFormatting>
  <conditionalFormatting sqref="D2:F2">
    <cfRule type="cellIs" dxfId="2949" priority="602" operator="equal">
      <formula>"Very Low"</formula>
    </cfRule>
    <cfRule type="cellIs" dxfId="2948" priority="603" operator="equal">
      <formula>"Low"</formula>
    </cfRule>
    <cfRule type="cellIs" dxfId="2947" priority="604" operator="equal">
      <formula>"Moderate"</formula>
    </cfRule>
    <cfRule type="cellIs" dxfId="2946" priority="605" operator="equal">
      <formula>"Very High"</formula>
    </cfRule>
    <cfRule type="cellIs" dxfId="2945" priority="606" operator="equal">
      <formula>"High"</formula>
    </cfRule>
  </conditionalFormatting>
  <conditionalFormatting sqref="G5">
    <cfRule type="cellIs" dxfId="2944" priority="612" operator="equal">
      <formula>"Very High"</formula>
    </cfRule>
    <cfRule type="cellIs" dxfId="2943" priority="613" operator="equal">
      <formula>"High"</formula>
    </cfRule>
    <cfRule type="cellIs" dxfId="2942" priority="614" operator="equal">
      <formula>"Moderate"</formula>
    </cfRule>
    <cfRule type="cellIs" dxfId="2941" priority="615" operator="equal">
      <formula>"Low"</formula>
    </cfRule>
    <cfRule type="cellIs" dxfId="2940" priority="616" operator="equal">
      <formula>"Very Low"</formula>
    </cfRule>
  </conditionalFormatting>
  <conditionalFormatting sqref="H5 H12 H15:H22">
    <cfRule type="cellIs" dxfId="2939" priority="607" operator="equal">
      <formula>"Very Low"</formula>
    </cfRule>
    <cfRule type="cellIs" dxfId="2938" priority="608" operator="equal">
      <formula>"Low"</formula>
    </cfRule>
    <cfRule type="cellIs" dxfId="2937" priority="609" operator="equal">
      <formula>"Moderate"</formula>
    </cfRule>
    <cfRule type="cellIs" dxfId="2936" priority="610" operator="equal">
      <formula>"Very High"</formula>
    </cfRule>
    <cfRule type="cellIs" dxfId="2935" priority="611" operator="equal">
      <formula>"High"</formula>
    </cfRule>
  </conditionalFormatting>
  <conditionalFormatting sqref="G12 G15:G22">
    <cfRule type="cellIs" dxfId="2934" priority="597" operator="equal">
      <formula>"Very High"</formula>
    </cfRule>
    <cfRule type="cellIs" dxfId="2933" priority="598" operator="equal">
      <formula>"High"</formula>
    </cfRule>
    <cfRule type="cellIs" dxfId="2932" priority="599" operator="equal">
      <formula>"Moderate"</formula>
    </cfRule>
    <cfRule type="cellIs" dxfId="2931" priority="600" operator="equal">
      <formula>"Low"</formula>
    </cfRule>
    <cfRule type="cellIs" dxfId="2930" priority="601" operator="equal">
      <formula>"Very Low"</formula>
    </cfRule>
  </conditionalFormatting>
  <conditionalFormatting sqref="G10">
    <cfRule type="cellIs" dxfId="2929" priority="592" operator="equal">
      <formula>"Very High"</formula>
    </cfRule>
    <cfRule type="cellIs" dxfId="2928" priority="593" operator="equal">
      <formula>"High"</formula>
    </cfRule>
    <cfRule type="cellIs" dxfId="2927" priority="594" operator="equal">
      <formula>"Moderate"</formula>
    </cfRule>
    <cfRule type="cellIs" dxfId="2926" priority="595" operator="equal">
      <formula>"Low"</formula>
    </cfRule>
    <cfRule type="cellIs" dxfId="2925" priority="596" operator="equal">
      <formula>"Very Low"</formula>
    </cfRule>
  </conditionalFormatting>
  <conditionalFormatting sqref="H10">
    <cfRule type="cellIs" dxfId="2924" priority="587" operator="equal">
      <formula>"Very Low"</formula>
    </cfRule>
    <cfRule type="cellIs" dxfId="2923" priority="588" operator="equal">
      <formula>"Low"</formula>
    </cfRule>
    <cfRule type="cellIs" dxfId="2922" priority="589" operator="equal">
      <formula>"Moderate"</formula>
    </cfRule>
    <cfRule type="cellIs" dxfId="2921" priority="590" operator="equal">
      <formula>"Very High"</formula>
    </cfRule>
    <cfRule type="cellIs" dxfId="2920" priority="591" operator="equal">
      <formula>"High"</formula>
    </cfRule>
  </conditionalFormatting>
  <conditionalFormatting sqref="L26 L21">
    <cfRule type="cellIs" dxfId="2919" priority="502" operator="equal">
      <formula>" "</formula>
    </cfRule>
    <cfRule type="cellIs" dxfId="2918" priority="585" operator="equal">
      <formula>"Not Reasonably Possible - Acceptable"</formula>
    </cfRule>
    <cfRule type="cellIs" dxfId="2917" priority="586" operator="equal">
      <formula>"Reasonably Possible - Response Required"</formula>
    </cfRule>
  </conditionalFormatting>
  <conditionalFormatting sqref="L29 L34:L35">
    <cfRule type="cellIs" dxfId="2916" priority="499" operator="equal">
      <formula>" "</formula>
    </cfRule>
    <cfRule type="cellIs" dxfId="2915" priority="583" operator="equal">
      <formula>"Not Reasonably Possible - Acceptable"</formula>
    </cfRule>
    <cfRule type="cellIs" dxfId="2914" priority="584" operator="equal">
      <formula>"Reasonably Possible - Response Required"</formula>
    </cfRule>
  </conditionalFormatting>
  <conditionalFormatting sqref="G11">
    <cfRule type="cellIs" dxfId="2913" priority="578" operator="equal">
      <formula>"Very High"</formula>
    </cfRule>
    <cfRule type="cellIs" dxfId="2912" priority="579" operator="equal">
      <formula>"High"</formula>
    </cfRule>
    <cfRule type="cellIs" dxfId="2911" priority="580" operator="equal">
      <formula>"Moderate"</formula>
    </cfRule>
    <cfRule type="cellIs" dxfId="2910" priority="581" operator="equal">
      <formula>"Low"</formula>
    </cfRule>
    <cfRule type="cellIs" dxfId="2909" priority="582" operator="equal">
      <formula>"Very Low"</formula>
    </cfRule>
  </conditionalFormatting>
  <conditionalFormatting sqref="H11">
    <cfRule type="cellIs" dxfId="2908" priority="573" operator="equal">
      <formula>"Very Low"</formula>
    </cfRule>
    <cfRule type="cellIs" dxfId="2907" priority="574" operator="equal">
      <formula>"Low"</formula>
    </cfRule>
    <cfRule type="cellIs" dxfId="2906" priority="575" operator="equal">
      <formula>"Moderate"</formula>
    </cfRule>
    <cfRule type="cellIs" dxfId="2905" priority="576" operator="equal">
      <formula>"Very High"</formula>
    </cfRule>
    <cfRule type="cellIs" dxfId="2904" priority="577" operator="equal">
      <formula>"High"</formula>
    </cfRule>
  </conditionalFormatting>
  <conditionalFormatting sqref="L31">
    <cfRule type="cellIs" dxfId="2903" priority="498" operator="equal">
      <formula>" "</formula>
    </cfRule>
    <cfRule type="cellIs" dxfId="2902" priority="566" operator="equal">
      <formula>"Not Reasonably Possible - Acceptable"</formula>
    </cfRule>
    <cfRule type="cellIs" dxfId="2901" priority="567" operator="equal">
      <formula>"Reasonably Possible - Response Required"</formula>
    </cfRule>
  </conditionalFormatting>
  <conditionalFormatting sqref="D31">
    <cfRule type="cellIs" dxfId="2900" priority="441" operator="equal">
      <formula>"Input here any additional Quality Objective"</formula>
    </cfRule>
    <cfRule type="containsBlanks" dxfId="2899" priority="541">
      <formula>LEN(TRIM(D31))=0</formula>
    </cfRule>
    <cfRule type="cellIs" dxfId="2898" priority="565" operator="notEqual">
      <formula>"Input here any additional Quality Objective"</formula>
    </cfRule>
  </conditionalFormatting>
  <conditionalFormatting sqref="L12">
    <cfRule type="cellIs" dxfId="2897" priority="562" operator="equal">
      <formula>"Assessment incomplete"</formula>
    </cfRule>
    <cfRule type="cellIs" dxfId="2896" priority="563" operator="equal">
      <formula>"Not Reasonably Possible - Acceptable"</formula>
    </cfRule>
    <cfRule type="cellIs" dxfId="2895" priority="564" operator="equal">
      <formula>"Reasonably Possible - Response Required"</formula>
    </cfRule>
  </conditionalFormatting>
  <conditionalFormatting sqref="L15">
    <cfRule type="cellIs" dxfId="2894" priority="559" operator="equal">
      <formula>"Assessment incomplete"</formula>
    </cfRule>
    <cfRule type="cellIs" dxfId="2893" priority="560" operator="equal">
      <formula>"Not Reasonably Possible - Acceptable"</formula>
    </cfRule>
    <cfRule type="cellIs" dxfId="2892" priority="561" operator="equal">
      <formula>"Reasonably Possible - Response Required"</formula>
    </cfRule>
  </conditionalFormatting>
  <conditionalFormatting sqref="L16">
    <cfRule type="cellIs" dxfId="2891" priority="556" operator="equal">
      <formula>"Assessment incomplete"</formula>
    </cfRule>
    <cfRule type="cellIs" dxfId="2890" priority="557" operator="equal">
      <formula>"Not Reasonably Possible - Acceptable"</formula>
    </cfRule>
    <cfRule type="cellIs" dxfId="2889" priority="558" operator="equal">
      <formula>"Reasonably Possible - Response Required"</formula>
    </cfRule>
  </conditionalFormatting>
  <conditionalFormatting sqref="L22">
    <cfRule type="cellIs" dxfId="2888" priority="553" operator="equal">
      <formula>"Assessment incomplete"</formula>
    </cfRule>
    <cfRule type="cellIs" dxfId="2887" priority="554" operator="equal">
      <formula>"Not Reasonably Possible - Acceptable"</formula>
    </cfRule>
    <cfRule type="cellIs" dxfId="2886" priority="555" operator="equal">
      <formula>"Reasonably Possible - Response Required"</formula>
    </cfRule>
  </conditionalFormatting>
  <conditionalFormatting sqref="L27">
    <cfRule type="cellIs" dxfId="2885" priority="550" operator="equal">
      <formula>"Assessment incomplete"</formula>
    </cfRule>
    <cfRule type="cellIs" dxfId="2884" priority="551" operator="equal">
      <formula>"Not Reasonably Possible - Acceptable"</formula>
    </cfRule>
    <cfRule type="cellIs" dxfId="2883" priority="552" operator="equal">
      <formula>"Reasonably Possible - Response Required"</formula>
    </cfRule>
  </conditionalFormatting>
  <conditionalFormatting sqref="F29">
    <cfRule type="cellIs" dxfId="2882" priority="445" operator="equal">
      <formula>"Input here any additional Quality Risks"</formula>
    </cfRule>
    <cfRule type="containsBlanks" dxfId="2881" priority="548">
      <formula>LEN(TRIM(F29))=0</formula>
    </cfRule>
    <cfRule type="cellIs" dxfId="2880" priority="549" operator="notEqual">
      <formula>"Input here any additional Quality Risks"</formula>
    </cfRule>
  </conditionalFormatting>
  <conditionalFormatting sqref="F31">
    <cfRule type="cellIs" dxfId="2879" priority="444" operator="equal">
      <formula>"Input here any additional Quality Risks"</formula>
    </cfRule>
    <cfRule type="containsBlanks" dxfId="2878" priority="546">
      <formula>LEN(TRIM(F31))=0</formula>
    </cfRule>
    <cfRule type="cellIs" dxfId="2877" priority="547" operator="notEqual">
      <formula>"Input here any additional Quality Risks"</formula>
    </cfRule>
  </conditionalFormatting>
  <conditionalFormatting sqref="F34">
    <cfRule type="cellIs" dxfId="2876" priority="443" operator="equal">
      <formula>"Input here any additional Quality Risks"</formula>
    </cfRule>
    <cfRule type="containsBlanks" dxfId="2875" priority="544">
      <formula>LEN(TRIM(F34))=0</formula>
    </cfRule>
    <cfRule type="cellIs" dxfId="2874" priority="545" operator="notEqual">
      <formula>"Input here any additional Quality Risks"</formula>
    </cfRule>
  </conditionalFormatting>
  <conditionalFormatting sqref="F35">
    <cfRule type="cellIs" dxfId="2873" priority="442" operator="equal">
      <formula>"Input here any additional Quality Risks"</formula>
    </cfRule>
    <cfRule type="containsBlanks" dxfId="2872" priority="542">
      <formula>LEN(TRIM(F35))=0</formula>
    </cfRule>
    <cfRule type="cellIs" dxfId="2871" priority="543" operator="notEqual">
      <formula>"Input here any additional Quality Risks"</formula>
    </cfRule>
  </conditionalFormatting>
  <conditionalFormatting sqref="D35">
    <cfRule type="cellIs" dxfId="2870" priority="440" operator="equal">
      <formula>"Input here any additional Quality Objective"</formula>
    </cfRule>
    <cfRule type="containsBlanks" dxfId="2869" priority="539">
      <formula>LEN(TRIM(D35))=0</formula>
    </cfRule>
    <cfRule type="cellIs" dxfId="2868" priority="540" operator="notEqual">
      <formula>"Input here any additional Quality Objective"</formula>
    </cfRule>
  </conditionalFormatting>
  <conditionalFormatting sqref="O12">
    <cfRule type="expression" dxfId="2867" priority="427">
      <formula>$L12="Assessment incomplete"</formula>
    </cfRule>
    <cfRule type="expression" dxfId="2866" priority="521">
      <formula>$L12="Reasonably Possible - Response Required"</formula>
    </cfRule>
    <cfRule type="expression" dxfId="2865" priority="538">
      <formula>$L12="Not Reasonably Possible - Acceptable"</formula>
    </cfRule>
  </conditionalFormatting>
  <conditionalFormatting sqref="N12">
    <cfRule type="expression" dxfId="2864" priority="525">
      <formula>$L12="Assessment incomplete"</formula>
    </cfRule>
    <cfRule type="expression" dxfId="2863" priority="526">
      <formula>$L12="Reasonably Possible - Response Required"</formula>
    </cfRule>
    <cfRule type="expression" dxfId="2862" priority="527">
      <formula>$L12="Not Reasonably Possible - Acceptable"</formula>
    </cfRule>
  </conditionalFormatting>
  <conditionalFormatting sqref="M12">
    <cfRule type="expression" dxfId="2861" priority="522">
      <formula>$L12="Assessment incomplete"</formula>
    </cfRule>
    <cfRule type="expression" dxfId="2860" priority="523">
      <formula>$L12="Not Reasonably Possible - Acceptable"</formula>
    </cfRule>
    <cfRule type="expression" dxfId="2859" priority="524">
      <formula>$L12="Reasonably Possible - Response Required"</formula>
    </cfRule>
  </conditionalFormatting>
  <conditionalFormatting sqref="N15">
    <cfRule type="expression" dxfId="2858" priority="518">
      <formula>$L15="Assessment incomplete"</formula>
    </cfRule>
    <cfRule type="expression" dxfId="2857" priority="519">
      <formula>$L15="Reasonably Possible - Response Required"</formula>
    </cfRule>
    <cfRule type="expression" dxfId="2856" priority="520">
      <formula>$L15="Not Reasonably Possible - Acceptable"</formula>
    </cfRule>
  </conditionalFormatting>
  <conditionalFormatting sqref="N16">
    <cfRule type="expression" dxfId="2855" priority="515">
      <formula>$L16="Assessment incomplete"</formula>
    </cfRule>
    <cfRule type="expression" dxfId="2854" priority="516">
      <formula>$L16="Reasonably Possible - Response Required"</formula>
    </cfRule>
    <cfRule type="expression" dxfId="2853" priority="517">
      <formula>$L16="Not Reasonably Possible - Acceptable"</formula>
    </cfRule>
  </conditionalFormatting>
  <conditionalFormatting sqref="N21">
    <cfRule type="expression" dxfId="2852" priority="500">
      <formula>$L21=" "</formula>
    </cfRule>
    <cfRule type="expression" dxfId="2851" priority="512">
      <formula>$L21="Assessment incomplete"</formula>
    </cfRule>
    <cfRule type="expression" dxfId="2850" priority="513">
      <formula>$L21="Reasonably Possible - Response Required"</formula>
    </cfRule>
    <cfRule type="expression" dxfId="2849" priority="514">
      <formula>$L21="Not Reasonably Possible - Acceptable"</formula>
    </cfRule>
  </conditionalFormatting>
  <conditionalFormatting sqref="N22">
    <cfRule type="expression" dxfId="2848" priority="509">
      <formula>$L22="Assessment incomplete"</formula>
    </cfRule>
    <cfRule type="expression" dxfId="2847" priority="510">
      <formula>$L22="Reasonably Possible - Response Required"</formula>
    </cfRule>
    <cfRule type="expression" dxfId="2846" priority="511">
      <formula>$L22="Not Reasonably Possible - Acceptable"</formula>
    </cfRule>
  </conditionalFormatting>
  <conditionalFormatting sqref="N27">
    <cfRule type="expression" dxfId="2845" priority="506">
      <formula>$L27="Assessment incomplete"</formula>
    </cfRule>
    <cfRule type="expression" dxfId="2844" priority="507">
      <formula>$L27="Reasonably Possible - Response Required"</formula>
    </cfRule>
    <cfRule type="expression" dxfId="2843" priority="508">
      <formula>$L27="Not Reasonably Possible - Acceptable"</formula>
    </cfRule>
  </conditionalFormatting>
  <conditionalFormatting sqref="M21">
    <cfRule type="expression" dxfId="2842" priority="501">
      <formula>$L21=" "</formula>
    </cfRule>
    <cfRule type="expression" dxfId="2841" priority="503">
      <formula>$L21="Assessment incomplete"</formula>
    </cfRule>
    <cfRule type="expression" dxfId="2840" priority="504">
      <formula>$L21="Not Reasonably Possible - Acceptable"</formula>
    </cfRule>
    <cfRule type="expression" dxfId="2839" priority="505">
      <formula>$L21="Reasonably Possible - Response Required"</formula>
    </cfRule>
  </conditionalFormatting>
  <conditionalFormatting sqref="N26">
    <cfRule type="expression" dxfId="2838" priority="490">
      <formula>$L26=" "</formula>
    </cfRule>
    <cfRule type="expression" dxfId="2837" priority="495">
      <formula>$L26="Assessment incomplete"</formula>
    </cfRule>
    <cfRule type="expression" dxfId="2836" priority="496">
      <formula>$L26="Reasonably Possible - Response Required"</formula>
    </cfRule>
    <cfRule type="expression" dxfId="2835" priority="497">
      <formula>$L26="Not Reasonably Possible - Acceptable"</formula>
    </cfRule>
  </conditionalFormatting>
  <conditionalFormatting sqref="M26">
    <cfRule type="expression" dxfId="2834" priority="491">
      <formula>$L26=" "</formula>
    </cfRule>
    <cfRule type="expression" dxfId="2833" priority="492">
      <formula>$L26="Assessment incomplete"</formula>
    </cfRule>
    <cfRule type="expression" dxfId="2832" priority="493">
      <formula>$L26="Not Reasonably Possible - Acceptable"</formula>
    </cfRule>
    <cfRule type="expression" dxfId="2831" priority="494">
      <formula>$L26="Reasonably Possible - Response Required"</formula>
    </cfRule>
  </conditionalFormatting>
  <conditionalFormatting sqref="N29">
    <cfRule type="expression" dxfId="2830" priority="482">
      <formula>$L29=" "</formula>
    </cfRule>
    <cfRule type="expression" dxfId="2829" priority="487">
      <formula>$L29="Assessment incomplete"</formula>
    </cfRule>
    <cfRule type="expression" dxfId="2828" priority="488">
      <formula>$L29="Reasonably Possible - Response Required"</formula>
    </cfRule>
    <cfRule type="expression" dxfId="2827" priority="489">
      <formula>$L29="Not Reasonably Possible - Acceptable"</formula>
    </cfRule>
  </conditionalFormatting>
  <conditionalFormatting sqref="M29">
    <cfRule type="expression" dxfId="2826" priority="483">
      <formula>$L29=" "</formula>
    </cfRule>
    <cfRule type="expression" dxfId="2825" priority="484">
      <formula>$L29="Assessment incomplete"</formula>
    </cfRule>
    <cfRule type="expression" dxfId="2824" priority="485">
      <formula>$L29="Not Reasonably Possible - Acceptable"</formula>
    </cfRule>
    <cfRule type="expression" dxfId="2823" priority="486">
      <formula>$L29="Reasonably Possible - Response Required"</formula>
    </cfRule>
  </conditionalFormatting>
  <conditionalFormatting sqref="N31">
    <cfRule type="expression" dxfId="2822" priority="474">
      <formula>$L31=" "</formula>
    </cfRule>
    <cfRule type="expression" dxfId="2821" priority="479">
      <formula>$L31="Assessment incomplete"</formula>
    </cfRule>
    <cfRule type="expression" dxfId="2820" priority="480">
      <formula>$L31="Reasonably Possible - Response Required"</formula>
    </cfRule>
    <cfRule type="expression" dxfId="2819" priority="481">
      <formula>$L31="Not Reasonably Possible - Acceptable"</formula>
    </cfRule>
  </conditionalFormatting>
  <conditionalFormatting sqref="M31">
    <cfRule type="expression" dxfId="2818" priority="475">
      <formula>$L31=" "</formula>
    </cfRule>
    <cfRule type="expression" dxfId="2817" priority="476">
      <formula>$L31="Assessment incomplete"</formula>
    </cfRule>
    <cfRule type="expression" dxfId="2816" priority="477">
      <formula>$L31="Not Reasonably Possible - Acceptable"</formula>
    </cfRule>
    <cfRule type="expression" dxfId="2815" priority="478">
      <formula>$L31="Reasonably Possible - Response Required"</formula>
    </cfRule>
  </conditionalFormatting>
  <conditionalFormatting sqref="N34">
    <cfRule type="expression" dxfId="2814" priority="466">
      <formula>$L34=" "</formula>
    </cfRule>
    <cfRule type="expression" dxfId="2813" priority="471">
      <formula>$L34="Assessment incomplete"</formula>
    </cfRule>
    <cfRule type="expression" dxfId="2812" priority="472">
      <formula>$L34="Reasonably Possible - Response Required"</formula>
    </cfRule>
    <cfRule type="expression" dxfId="2811" priority="473">
      <formula>$L34="Not Reasonably Possible - Acceptable"</formula>
    </cfRule>
  </conditionalFormatting>
  <conditionalFormatting sqref="M34">
    <cfRule type="expression" dxfId="2810" priority="467">
      <formula>$L34=" "</formula>
    </cfRule>
    <cfRule type="expression" dxfId="2809" priority="468">
      <formula>$L34="Assessment incomplete"</formula>
    </cfRule>
    <cfRule type="expression" dxfId="2808" priority="469">
      <formula>$L34="Not Reasonably Possible - Acceptable"</formula>
    </cfRule>
    <cfRule type="expression" dxfId="2807" priority="470">
      <formula>$L34="Reasonably Possible - Response Required"</formula>
    </cfRule>
  </conditionalFormatting>
  <conditionalFormatting sqref="N35">
    <cfRule type="expression" dxfId="2806" priority="458">
      <formula>$L35=" "</formula>
    </cfRule>
    <cfRule type="expression" dxfId="2805" priority="463">
      <formula>$L35="Assessment incomplete"</formula>
    </cfRule>
    <cfRule type="expression" dxfId="2804" priority="464">
      <formula>$L35="Reasonably Possible - Response Required"</formula>
    </cfRule>
    <cfRule type="expression" dxfId="2803" priority="465">
      <formula>$L35="Not Reasonably Possible - Acceptable"</formula>
    </cfRule>
  </conditionalFormatting>
  <conditionalFormatting sqref="M35">
    <cfRule type="expression" dxfId="2802" priority="459">
      <formula>$L35=" "</formula>
    </cfRule>
    <cfRule type="expression" dxfId="2801" priority="460">
      <formula>$L35="Assessment incomplete"</formula>
    </cfRule>
    <cfRule type="expression" dxfId="2800" priority="461">
      <formula>$L35="Not Reasonably Possible - Acceptable"</formula>
    </cfRule>
    <cfRule type="expression" dxfId="2799" priority="462">
      <formula>$L35="Reasonably Possible - Response Required"</formula>
    </cfRule>
  </conditionalFormatting>
  <conditionalFormatting sqref="P12">
    <cfRule type="expression" dxfId="2798" priority="457">
      <formula>$L12="Assessment incomplete"</formula>
    </cfRule>
  </conditionalFormatting>
  <conditionalFormatting sqref="M15">
    <cfRule type="expression" dxfId="2797" priority="437">
      <formula>$L15="Assessment incomplete"</formula>
    </cfRule>
    <cfRule type="expression" dxfId="2796" priority="438">
      <formula>$L15="Not Reasonably Possible - Acceptable"</formula>
    </cfRule>
    <cfRule type="expression" dxfId="2795" priority="439">
      <formula>$L15="Reasonably Possible - Response Required"</formula>
    </cfRule>
  </conditionalFormatting>
  <conditionalFormatting sqref="M16">
    <cfRule type="expression" dxfId="2794" priority="434">
      <formula>$L16="Assessment incomplete"</formula>
    </cfRule>
    <cfRule type="expression" dxfId="2793" priority="435">
      <formula>$L16="Not Reasonably Possible - Acceptable"</formula>
    </cfRule>
    <cfRule type="expression" dxfId="2792" priority="436">
      <formula>$L16="Reasonably Possible - Response Required"</formula>
    </cfRule>
  </conditionalFormatting>
  <conditionalFormatting sqref="M27">
    <cfRule type="expression" dxfId="2791" priority="428">
      <formula>$L27="Assessment incomplete"</formula>
    </cfRule>
    <cfRule type="expression" dxfId="2790" priority="429">
      <formula>$L27="Not Reasonably Possible - Acceptable"</formula>
    </cfRule>
    <cfRule type="expression" dxfId="2789" priority="430">
      <formula>$L27="Reasonably Possible - Response Required"</formula>
    </cfRule>
  </conditionalFormatting>
  <conditionalFormatting sqref="M22">
    <cfRule type="expression" dxfId="2788" priority="431">
      <formula>$L22="Assessment incomplete"</formula>
    </cfRule>
    <cfRule type="expression" dxfId="2787" priority="432">
      <formula>$L22="Not Reasonably Possible - Acceptable"</formula>
    </cfRule>
    <cfRule type="expression" dxfId="2786" priority="433">
      <formula>$L22="Reasonably Possible - Response Required"</formula>
    </cfRule>
  </conditionalFormatting>
  <conditionalFormatting sqref="G38">
    <cfRule type="cellIs" dxfId="2785" priority="422" operator="equal">
      <formula>"Very High"</formula>
    </cfRule>
    <cfRule type="cellIs" dxfId="2784" priority="423" operator="equal">
      <formula>"High"</formula>
    </cfRule>
    <cfRule type="cellIs" dxfId="2783" priority="424" operator="equal">
      <formula>"Moderate"</formula>
    </cfRule>
    <cfRule type="cellIs" dxfId="2782" priority="425" operator="equal">
      <formula>"Low"</formula>
    </cfRule>
    <cfRule type="cellIs" dxfId="2781" priority="426" operator="equal">
      <formula>"Very Low"</formula>
    </cfRule>
  </conditionalFormatting>
  <conditionalFormatting sqref="H38">
    <cfRule type="cellIs" dxfId="2780" priority="417" operator="equal">
      <formula>"Very Low"</formula>
    </cfRule>
    <cfRule type="cellIs" dxfId="2779" priority="418" operator="equal">
      <formula>"Low"</formula>
    </cfRule>
    <cfRule type="cellIs" dxfId="2778" priority="419" operator="equal">
      <formula>"Moderate"</formula>
    </cfRule>
    <cfRule type="cellIs" dxfId="2777" priority="420" operator="equal">
      <formula>"Very High"</formula>
    </cfRule>
    <cfRule type="cellIs" dxfId="2776" priority="421" operator="equal">
      <formula>"High"</formula>
    </cfRule>
  </conditionalFormatting>
  <conditionalFormatting sqref="P15">
    <cfRule type="expression" dxfId="2775" priority="416">
      <formula>$L15="Assessment incomplete"</formula>
    </cfRule>
  </conditionalFormatting>
  <conditionalFormatting sqref="P16">
    <cfRule type="expression" dxfId="2774" priority="415">
      <formula>$L16="Assessment incomplete"</formula>
    </cfRule>
  </conditionalFormatting>
  <conditionalFormatting sqref="P22">
    <cfRule type="expression" dxfId="2773" priority="414">
      <formula>$L22="Assessment incomplete"</formula>
    </cfRule>
  </conditionalFormatting>
  <conditionalFormatting sqref="P26">
    <cfRule type="expression" dxfId="2772" priority="413">
      <formula>$L26=" "</formula>
    </cfRule>
  </conditionalFormatting>
  <conditionalFormatting sqref="P27">
    <cfRule type="expression" dxfId="2771" priority="412">
      <formula>$L27="Assessment incomplete"</formula>
    </cfRule>
  </conditionalFormatting>
  <conditionalFormatting sqref="P29">
    <cfRule type="expression" dxfId="2770" priority="411">
      <formula>$L29=" "</formula>
    </cfRule>
  </conditionalFormatting>
  <conditionalFormatting sqref="P31">
    <cfRule type="expression" dxfId="2769" priority="410">
      <formula>$L31=" "</formula>
    </cfRule>
  </conditionalFormatting>
  <conditionalFormatting sqref="P34">
    <cfRule type="expression" dxfId="2768" priority="409">
      <formula>$L34=" "</formula>
    </cfRule>
  </conditionalFormatting>
  <conditionalFormatting sqref="P35">
    <cfRule type="expression" dxfId="2767" priority="408">
      <formula>$L35=" "</formula>
    </cfRule>
  </conditionalFormatting>
  <conditionalFormatting sqref="P21">
    <cfRule type="expression" dxfId="2766" priority="407">
      <formula>$L21=" "</formula>
    </cfRule>
  </conditionalFormatting>
  <conditionalFormatting sqref="F21">
    <cfRule type="cellIs" dxfId="2765" priority="366" operator="equal">
      <formula>"Input here any additional Quality Risks"</formula>
    </cfRule>
    <cfRule type="containsBlanks" dxfId="2764" priority="367">
      <formula>LEN(TRIM(F21))=0</formula>
    </cfRule>
    <cfRule type="cellIs" dxfId="2763" priority="368" operator="notEqual">
      <formula>"Input here any additional Quality Risks"</formula>
    </cfRule>
  </conditionalFormatting>
  <conditionalFormatting sqref="F26">
    <cfRule type="cellIs" dxfId="2762" priority="404" operator="equal">
      <formula>"Input here any additional Quality Risks"</formula>
    </cfRule>
    <cfRule type="containsBlanks" dxfId="2761" priority="405">
      <formula>LEN(TRIM(F26))=0</formula>
    </cfRule>
    <cfRule type="cellIs" dxfId="2760" priority="406" operator="notEqual">
      <formula>"Input here any additional Quality Risks"</formula>
    </cfRule>
  </conditionalFormatting>
  <conditionalFormatting sqref="B31">
    <cfRule type="containsBlanks" dxfId="2759" priority="403">
      <formula>LEN(TRIM(B31))=0</formula>
    </cfRule>
    <cfRule type="notContainsBlanks" dxfId="2758" priority="637">
      <formula>LEN(TRIM(B31))&gt;0</formula>
    </cfRule>
  </conditionalFormatting>
  <conditionalFormatting sqref="B34">
    <cfRule type="containsBlanks" dxfId="2757" priority="401">
      <formula>LEN(TRIM(B34))=0</formula>
    </cfRule>
    <cfRule type="notContainsBlanks" dxfId="2756" priority="402">
      <formula>LEN(TRIM(B34))&gt;0</formula>
    </cfRule>
  </conditionalFormatting>
  <conditionalFormatting sqref="B35">
    <cfRule type="containsBlanks" dxfId="2755" priority="399">
      <formula>LEN(TRIM(B35))=0</formula>
    </cfRule>
    <cfRule type="notContainsBlanks" dxfId="2754" priority="400">
      <formula>LEN(TRIM(B35))&gt;0</formula>
    </cfRule>
  </conditionalFormatting>
  <conditionalFormatting sqref="D34">
    <cfRule type="cellIs" dxfId="2753" priority="396" operator="equal">
      <formula>"Input here any additional Quality Objective"</formula>
    </cfRule>
    <cfRule type="containsBlanks" dxfId="2752" priority="397">
      <formula>LEN(TRIM(D34))=0</formula>
    </cfRule>
    <cfRule type="cellIs" dxfId="2751" priority="398" operator="notEqual">
      <formula>"Input here any additional Quality Objective"</formula>
    </cfRule>
  </conditionalFormatting>
  <conditionalFormatting sqref="O15">
    <cfRule type="expression" dxfId="2750" priority="393">
      <formula>$L15="Assessment incomplete"</formula>
    </cfRule>
    <cfRule type="expression" dxfId="2749" priority="394">
      <formula>$L15="Reasonably Possible - Response Required"</formula>
    </cfRule>
    <cfRule type="expression" dxfId="2748" priority="395">
      <formula>$L15="Not Reasonably Possible - Acceptable"</formula>
    </cfRule>
  </conditionalFormatting>
  <conditionalFormatting sqref="O16">
    <cfRule type="expression" dxfId="2747" priority="390">
      <formula>$L16="Assessment incomplete"</formula>
    </cfRule>
    <cfRule type="expression" dxfId="2746" priority="391">
      <formula>$L16="Reasonably Possible - Response Required"</formula>
    </cfRule>
    <cfRule type="expression" dxfId="2745" priority="392">
      <formula>$L16="Not Reasonably Possible - Acceptable"</formula>
    </cfRule>
  </conditionalFormatting>
  <conditionalFormatting sqref="O21">
    <cfRule type="expression" dxfId="2744" priority="387">
      <formula>$L21=" "</formula>
    </cfRule>
    <cfRule type="expression" dxfId="2743" priority="388">
      <formula>$L21="Reasonably Possible - Response Required"</formula>
    </cfRule>
    <cfRule type="expression" dxfId="2742" priority="389">
      <formula>$L21="Not Reasonably Possible - Acceptable"</formula>
    </cfRule>
  </conditionalFormatting>
  <conditionalFormatting sqref="O22">
    <cfRule type="expression" dxfId="2741" priority="384">
      <formula>$L22="Assessment incomplete"</formula>
    </cfRule>
    <cfRule type="expression" dxfId="2740" priority="385">
      <formula>$L22="Reasonably Possible - Response Required"</formula>
    </cfRule>
    <cfRule type="expression" dxfId="2739" priority="386">
      <formula>$L22="Not Reasonably Possible - Acceptable"</formula>
    </cfRule>
  </conditionalFormatting>
  <conditionalFormatting sqref="O26">
    <cfRule type="expression" dxfId="2738" priority="381">
      <formula>$L26=" "</formula>
    </cfRule>
    <cfRule type="expression" dxfId="2737" priority="382">
      <formula>$L26="Reasonably Possible - Response Required"</formula>
    </cfRule>
    <cfRule type="expression" dxfId="2736" priority="383">
      <formula>$L26="Not Reasonably Possible - Acceptable"</formula>
    </cfRule>
  </conditionalFormatting>
  <conditionalFormatting sqref="O27">
    <cfRule type="expression" dxfId="2735" priority="378">
      <formula>$L27="Assessment incomplete"</formula>
    </cfRule>
    <cfRule type="expression" dxfId="2734" priority="379">
      <formula>$L27="Reasonably Possible - Response Required"</formula>
    </cfRule>
    <cfRule type="expression" dxfId="2733" priority="380">
      <formula>$L27="Not Reasonably Possible - Acceptable"</formula>
    </cfRule>
  </conditionalFormatting>
  <conditionalFormatting sqref="O29">
    <cfRule type="expression" dxfId="2732" priority="375">
      <formula>$L29=" "</formula>
    </cfRule>
    <cfRule type="expression" dxfId="2731" priority="376">
      <formula>$L29="Reasonably Possible - Response Required"</formula>
    </cfRule>
    <cfRule type="expression" dxfId="2730" priority="377">
      <formula>$L29="Not Reasonably Possible - Acceptable"</formula>
    </cfRule>
  </conditionalFormatting>
  <conditionalFormatting sqref="O31">
    <cfRule type="expression" dxfId="2729" priority="372">
      <formula>$L31=" "</formula>
    </cfRule>
    <cfRule type="expression" dxfId="2728" priority="373">
      <formula>$L31="Reasonably Possible - Response Required"</formula>
    </cfRule>
    <cfRule type="expression" dxfId="2727" priority="374">
      <formula>$L31="Not Reasonably Possible - Acceptable"</formula>
    </cfRule>
  </conditionalFormatting>
  <conditionalFormatting sqref="O34">
    <cfRule type="expression" dxfId="2726" priority="369">
      <formula>$L34=" "</formula>
    </cfRule>
    <cfRule type="expression" dxfId="2725" priority="370">
      <formula>$L34="Reasonably Possible - Response Required"</formula>
    </cfRule>
    <cfRule type="expression" dxfId="2724" priority="371">
      <formula>$L34="Not Reasonably Possible - Acceptable"</formula>
    </cfRule>
  </conditionalFormatting>
  <conditionalFormatting sqref="G37">
    <cfRule type="cellIs" dxfId="2723" priority="361" operator="equal">
      <formula>"Very High"</formula>
    </cfRule>
    <cfRule type="cellIs" dxfId="2722" priority="362" operator="equal">
      <formula>"High"</formula>
    </cfRule>
    <cfRule type="cellIs" dxfId="2721" priority="363" operator="equal">
      <formula>"Moderate"</formula>
    </cfRule>
    <cfRule type="cellIs" dxfId="2720" priority="364" operator="equal">
      <formula>"Low"</formula>
    </cfRule>
    <cfRule type="cellIs" dxfId="2719" priority="365" operator="equal">
      <formula>"Very Low"</formula>
    </cfRule>
  </conditionalFormatting>
  <conditionalFormatting sqref="H37">
    <cfRule type="cellIs" dxfId="2718" priority="356" operator="equal">
      <formula>"Very Low"</formula>
    </cfRule>
    <cfRule type="cellIs" dxfId="2717" priority="357" operator="equal">
      <formula>"Low"</formula>
    </cfRule>
    <cfRule type="cellIs" dxfId="2716" priority="358" operator="equal">
      <formula>"Moderate"</formula>
    </cfRule>
    <cfRule type="cellIs" dxfId="2715" priority="359" operator="equal">
      <formula>"Very High"</formula>
    </cfRule>
    <cfRule type="cellIs" dxfId="2714" priority="360" operator="equal">
      <formula>"High"</formula>
    </cfRule>
  </conditionalFormatting>
  <conditionalFormatting sqref="G36">
    <cfRule type="cellIs" dxfId="2713" priority="351" operator="equal">
      <formula>"Very High"</formula>
    </cfRule>
    <cfRule type="cellIs" dxfId="2712" priority="352" operator="equal">
      <formula>"High"</formula>
    </cfRule>
    <cfRule type="cellIs" dxfId="2711" priority="353" operator="equal">
      <formula>"Moderate"</formula>
    </cfRule>
    <cfRule type="cellIs" dxfId="2710" priority="354" operator="equal">
      <formula>"Low"</formula>
    </cfRule>
    <cfRule type="cellIs" dxfId="2709" priority="355" operator="equal">
      <formula>"Very Low"</formula>
    </cfRule>
  </conditionalFormatting>
  <conditionalFormatting sqref="H36">
    <cfRule type="cellIs" dxfId="2708" priority="346" operator="equal">
      <formula>"Very Low"</formula>
    </cfRule>
    <cfRule type="cellIs" dxfId="2707" priority="347" operator="equal">
      <formula>"Low"</formula>
    </cfRule>
    <cfRule type="cellIs" dxfId="2706" priority="348" operator="equal">
      <formula>"Moderate"</formula>
    </cfRule>
    <cfRule type="cellIs" dxfId="2705" priority="349" operator="equal">
      <formula>"Very High"</formula>
    </cfRule>
    <cfRule type="cellIs" dxfId="2704" priority="350" operator="equal">
      <formula>"High"</formula>
    </cfRule>
  </conditionalFormatting>
  <conditionalFormatting sqref="L32">
    <cfRule type="cellIs" dxfId="2703" priority="341" operator="equal">
      <formula>" "</formula>
    </cfRule>
    <cfRule type="cellIs" dxfId="2702" priority="344" operator="equal">
      <formula>"Not Reasonably Possible - Acceptable"</formula>
    </cfRule>
    <cfRule type="cellIs" dxfId="2701" priority="345" operator="equal">
      <formula>"Reasonably Possible - Response Required"</formula>
    </cfRule>
  </conditionalFormatting>
  <conditionalFormatting sqref="F32">
    <cfRule type="cellIs" dxfId="2700" priority="331" operator="equal">
      <formula>"Input here any additional Quality Risks"</formula>
    </cfRule>
    <cfRule type="containsBlanks" dxfId="2699" priority="342">
      <formula>LEN(TRIM(F32))=0</formula>
    </cfRule>
    <cfRule type="cellIs" dxfId="2698" priority="343" operator="notEqual">
      <formula>"Input here any additional Quality Risks"</formula>
    </cfRule>
  </conditionalFormatting>
  <conditionalFormatting sqref="N32">
    <cfRule type="expression" dxfId="2697" priority="333">
      <formula>$L32=" "</formula>
    </cfRule>
    <cfRule type="expression" dxfId="2696" priority="338">
      <formula>$L32="Assessment incomplete"</formula>
    </cfRule>
    <cfRule type="expression" dxfId="2695" priority="339">
      <formula>$L32="Reasonably Possible - Response Required"</formula>
    </cfRule>
    <cfRule type="expression" dxfId="2694" priority="340">
      <formula>$L32="Not Reasonably Possible - Acceptable"</formula>
    </cfRule>
  </conditionalFormatting>
  <conditionalFormatting sqref="M32">
    <cfRule type="expression" dxfId="2693" priority="334">
      <formula>$L32=" "</formula>
    </cfRule>
    <cfRule type="expression" dxfId="2692" priority="335">
      <formula>$L32="Assessment incomplete"</formula>
    </cfRule>
    <cfRule type="expression" dxfId="2691" priority="336">
      <formula>$L32="Not Reasonably Possible - Acceptable"</formula>
    </cfRule>
    <cfRule type="expression" dxfId="2690" priority="337">
      <formula>$L32="Reasonably Possible - Response Required"</formula>
    </cfRule>
  </conditionalFormatting>
  <conditionalFormatting sqref="P32">
    <cfRule type="expression" dxfId="2689" priority="330">
      <formula>$L32=" "</formula>
    </cfRule>
  </conditionalFormatting>
  <conditionalFormatting sqref="B32">
    <cfRule type="containsBlanks" dxfId="2688" priority="328">
      <formula>LEN(TRIM(B32))=0</formula>
    </cfRule>
    <cfRule type="notContainsBlanks" dxfId="2687" priority="329">
      <formula>LEN(TRIM(B32))&gt;0</formula>
    </cfRule>
  </conditionalFormatting>
  <conditionalFormatting sqref="D32">
    <cfRule type="cellIs" dxfId="2686" priority="325" operator="equal">
      <formula>"Input here any additional Quality Objective"</formula>
    </cfRule>
    <cfRule type="containsBlanks" dxfId="2685" priority="326">
      <formula>LEN(TRIM(D32))=0</formula>
    </cfRule>
    <cfRule type="cellIs" dxfId="2684" priority="327" operator="notEqual">
      <formula>"Input here any additional Quality Objective"</formula>
    </cfRule>
  </conditionalFormatting>
  <conditionalFormatting sqref="O32">
    <cfRule type="expression" dxfId="2683" priority="322">
      <formula>$L32=" "</formula>
    </cfRule>
    <cfRule type="expression" dxfId="2682" priority="323">
      <formula>$L32="Reasonably Possible - Response Required"</formula>
    </cfRule>
    <cfRule type="expression" dxfId="2681" priority="324">
      <formula>$L32="Not Reasonably Possible - Acceptable"</formula>
    </cfRule>
  </conditionalFormatting>
  <conditionalFormatting sqref="L33">
    <cfRule type="cellIs" dxfId="2680" priority="317" operator="equal">
      <formula>" "</formula>
    </cfRule>
    <cfRule type="cellIs" dxfId="2679" priority="320" operator="equal">
      <formula>"Not Reasonably Possible - Acceptable"</formula>
    </cfRule>
    <cfRule type="cellIs" dxfId="2678" priority="321" operator="equal">
      <formula>"Reasonably Possible - Response Required"</formula>
    </cfRule>
  </conditionalFormatting>
  <conditionalFormatting sqref="F33">
    <cfRule type="cellIs" dxfId="2677" priority="307" operator="equal">
      <formula>"Input here any additional Quality Risks"</formula>
    </cfRule>
    <cfRule type="containsBlanks" dxfId="2676" priority="318">
      <formula>LEN(TRIM(F33))=0</formula>
    </cfRule>
    <cfRule type="cellIs" dxfId="2675" priority="319" operator="notEqual">
      <formula>"Input here any additional Quality Risks"</formula>
    </cfRule>
  </conditionalFormatting>
  <conditionalFormatting sqref="N33">
    <cfRule type="expression" dxfId="2674" priority="309">
      <formula>$L33=" "</formula>
    </cfRule>
    <cfRule type="expression" dxfId="2673" priority="314">
      <formula>$L33="Assessment incomplete"</formula>
    </cfRule>
    <cfRule type="expression" dxfId="2672" priority="315">
      <formula>$L33="Reasonably Possible - Response Required"</formula>
    </cfRule>
    <cfRule type="expression" dxfId="2671" priority="316">
      <formula>$L33="Not Reasonably Possible - Acceptable"</formula>
    </cfRule>
  </conditionalFormatting>
  <conditionalFormatting sqref="M33">
    <cfRule type="expression" dxfId="2670" priority="310">
      <formula>$L33=" "</formula>
    </cfRule>
    <cfRule type="expression" dxfId="2669" priority="311">
      <formula>$L33="Assessment incomplete"</formula>
    </cfRule>
    <cfRule type="expression" dxfId="2668" priority="312">
      <formula>$L33="Not Reasonably Possible - Acceptable"</formula>
    </cfRule>
    <cfRule type="expression" dxfId="2667" priority="313">
      <formula>$L33="Reasonably Possible - Response Required"</formula>
    </cfRule>
  </conditionalFormatting>
  <conditionalFormatting sqref="P33">
    <cfRule type="expression" dxfId="2666" priority="306">
      <formula>$L33=" "</formula>
    </cfRule>
  </conditionalFormatting>
  <conditionalFormatting sqref="B33">
    <cfRule type="containsBlanks" dxfId="2665" priority="304">
      <formula>LEN(TRIM(B33))=0</formula>
    </cfRule>
    <cfRule type="notContainsBlanks" dxfId="2664" priority="305">
      <formula>LEN(TRIM(B33))&gt;0</formula>
    </cfRule>
  </conditionalFormatting>
  <conditionalFormatting sqref="D33">
    <cfRule type="cellIs" dxfId="2663" priority="301" operator="equal">
      <formula>"Input here any additional Quality Objective"</formula>
    </cfRule>
    <cfRule type="containsBlanks" dxfId="2662" priority="302">
      <formula>LEN(TRIM(D33))=0</formula>
    </cfRule>
    <cfRule type="cellIs" dxfId="2661" priority="303" operator="notEqual">
      <formula>"Input here any additional Quality Objective"</formula>
    </cfRule>
  </conditionalFormatting>
  <conditionalFormatting sqref="H31:H35">
    <cfRule type="cellIs" dxfId="2660" priority="296" operator="equal">
      <formula>"Very Low"</formula>
    </cfRule>
    <cfRule type="cellIs" dxfId="2659" priority="297" operator="equal">
      <formula>"Low"</formula>
    </cfRule>
    <cfRule type="cellIs" dxfId="2658" priority="298" operator="equal">
      <formula>"Moderate"</formula>
    </cfRule>
    <cfRule type="cellIs" dxfId="2657" priority="299" operator="equal">
      <formula>"Very High"</formula>
    </cfRule>
    <cfRule type="cellIs" dxfId="2656" priority="300" operator="equal">
      <formula>"High"</formula>
    </cfRule>
  </conditionalFormatting>
  <conditionalFormatting sqref="G31:G35">
    <cfRule type="cellIs" dxfId="2655" priority="291" operator="equal">
      <formula>"Very High"</formula>
    </cfRule>
    <cfRule type="cellIs" dxfId="2654" priority="292" operator="equal">
      <formula>"High"</formula>
    </cfRule>
    <cfRule type="cellIs" dxfId="2653" priority="293" operator="equal">
      <formula>"Moderate"</formula>
    </cfRule>
    <cfRule type="cellIs" dxfId="2652" priority="294" operator="equal">
      <formula>"Low"</formula>
    </cfRule>
    <cfRule type="cellIs" dxfId="2651" priority="295" operator="equal">
      <formula>"Very Low"</formula>
    </cfRule>
  </conditionalFormatting>
  <conditionalFormatting sqref="O33">
    <cfRule type="expression" dxfId="2650" priority="288">
      <formula>$L33=" "</formula>
    </cfRule>
    <cfRule type="expression" dxfId="2649" priority="289">
      <formula>$L33="Reasonably Possible - Response Required"</formula>
    </cfRule>
    <cfRule type="expression" dxfId="2648" priority="290">
      <formula>$L33="Not Reasonably Possible - Acceptable"</formula>
    </cfRule>
  </conditionalFormatting>
  <conditionalFormatting sqref="O35">
    <cfRule type="expression" dxfId="2647" priority="285">
      <formula>$L35=" "</formula>
    </cfRule>
    <cfRule type="expression" dxfId="2646" priority="286">
      <formula>$L35="Reasonably Possible - Response Required"</formula>
    </cfRule>
    <cfRule type="expression" dxfId="2645" priority="287">
      <formula>$L35="Not Reasonably Possible - Acceptable"</formula>
    </cfRule>
  </conditionalFormatting>
  <conditionalFormatting sqref="G30">
    <cfRule type="cellIs" dxfId="2644" priority="280" operator="equal">
      <formula>"Very High"</formula>
    </cfRule>
    <cfRule type="cellIs" dxfId="2643" priority="281" operator="equal">
      <formula>"High"</formula>
    </cfRule>
    <cfRule type="cellIs" dxfId="2642" priority="282" operator="equal">
      <formula>"Moderate"</formula>
    </cfRule>
    <cfRule type="cellIs" dxfId="2641" priority="283" operator="equal">
      <formula>"Low"</formula>
    </cfRule>
    <cfRule type="cellIs" dxfId="2640" priority="284" operator="equal">
      <formula>"Very Low"</formula>
    </cfRule>
  </conditionalFormatting>
  <conditionalFormatting sqref="H30">
    <cfRule type="cellIs" dxfId="2639" priority="275" operator="equal">
      <formula>"Very Low"</formula>
    </cfRule>
    <cfRule type="cellIs" dxfId="2638" priority="276" operator="equal">
      <formula>"Low"</formula>
    </cfRule>
    <cfRule type="cellIs" dxfId="2637" priority="277" operator="equal">
      <formula>"Moderate"</formula>
    </cfRule>
    <cfRule type="cellIs" dxfId="2636" priority="278" operator="equal">
      <formula>"Very High"</formula>
    </cfRule>
    <cfRule type="cellIs" dxfId="2635" priority="279" operator="equal">
      <formula>"High"</formula>
    </cfRule>
  </conditionalFormatting>
  <conditionalFormatting sqref="O2">
    <cfRule type="cellIs" dxfId="2634" priority="270" operator="equal">
      <formula>"Very Low"</formula>
    </cfRule>
    <cfRule type="cellIs" dxfId="2633" priority="271" operator="equal">
      <formula>"Low"</formula>
    </cfRule>
    <cfRule type="cellIs" dxfId="2632" priority="272" operator="equal">
      <formula>"Moderate"</formula>
    </cfRule>
    <cfRule type="cellIs" dxfId="2631" priority="273" operator="equal">
      <formula>"Very High"</formula>
    </cfRule>
    <cfRule type="cellIs" dxfId="2630" priority="274" operator="equal">
      <formula>"High"</formula>
    </cfRule>
  </conditionalFormatting>
  <conditionalFormatting sqref="L17">
    <cfRule type="cellIs" dxfId="2629" priority="257" operator="equal">
      <formula>"Assessment incomplete"</formula>
    </cfRule>
    <cfRule type="cellIs" dxfId="2628" priority="258" operator="equal">
      <formula>"Not Reasonably Possible - Acceptable"</formula>
    </cfRule>
    <cfRule type="cellIs" dxfId="2627" priority="259" operator="equal">
      <formula>"Reasonably Possible - Response Required"</formula>
    </cfRule>
  </conditionalFormatting>
  <conditionalFormatting sqref="N17">
    <cfRule type="expression" dxfId="2626" priority="254">
      <formula>$L17="Assessment incomplete"</formula>
    </cfRule>
    <cfRule type="expression" dxfId="2625" priority="255">
      <formula>$L17="Reasonably Possible - Response Required"</formula>
    </cfRule>
    <cfRule type="expression" dxfId="2624" priority="256">
      <formula>$L17="Not Reasonably Possible - Acceptable"</formula>
    </cfRule>
  </conditionalFormatting>
  <conditionalFormatting sqref="M17">
    <cfRule type="expression" dxfId="2623" priority="250">
      <formula>$L17="Assessment incomplete"</formula>
    </cfRule>
    <cfRule type="expression" dxfId="2622" priority="251">
      <formula>$L17="Not Reasonably Possible - Acceptable"</formula>
    </cfRule>
    <cfRule type="expression" dxfId="2621" priority="252">
      <formula>$L17="Reasonably Possible - Response Required"</formula>
    </cfRule>
  </conditionalFormatting>
  <conditionalFormatting sqref="P17">
    <cfRule type="expression" dxfId="2620" priority="249">
      <formula>$L17="Assessment incomplete"</formula>
    </cfRule>
  </conditionalFormatting>
  <conditionalFormatting sqref="O17">
    <cfRule type="expression" dxfId="2619" priority="246">
      <formula>$L17="Assessment incomplete"</formula>
    </cfRule>
    <cfRule type="expression" dxfId="2618" priority="247">
      <formula>$L17="Reasonably Possible - Response Required"</formula>
    </cfRule>
    <cfRule type="expression" dxfId="2617" priority="248">
      <formula>$L17="Not Reasonably Possible - Acceptable"</formula>
    </cfRule>
  </conditionalFormatting>
  <conditionalFormatting sqref="L18">
    <cfRule type="cellIs" dxfId="2616" priority="233" operator="equal">
      <formula>"Assessment incomplete"</formula>
    </cfRule>
    <cfRule type="cellIs" dxfId="2615" priority="234" operator="equal">
      <formula>"Not Reasonably Possible - Acceptable"</formula>
    </cfRule>
    <cfRule type="cellIs" dxfId="2614" priority="235" operator="equal">
      <formula>"Reasonably Possible - Response Required"</formula>
    </cfRule>
  </conditionalFormatting>
  <conditionalFormatting sqref="N18">
    <cfRule type="expression" dxfId="2613" priority="230">
      <formula>$L18="Assessment incomplete"</formula>
    </cfRule>
    <cfRule type="expression" dxfId="2612" priority="231">
      <formula>$L18="Reasonably Possible - Response Required"</formula>
    </cfRule>
    <cfRule type="expression" dxfId="2611" priority="232">
      <formula>$L18="Not Reasonably Possible - Acceptable"</formula>
    </cfRule>
  </conditionalFormatting>
  <conditionalFormatting sqref="M18">
    <cfRule type="expression" dxfId="2610" priority="226">
      <formula>$L18="Assessment incomplete"</formula>
    </cfRule>
    <cfRule type="expression" dxfId="2609" priority="227">
      <formula>$L18="Not Reasonably Possible - Acceptable"</formula>
    </cfRule>
    <cfRule type="expression" dxfId="2608" priority="228">
      <formula>$L18="Reasonably Possible - Response Required"</formula>
    </cfRule>
  </conditionalFormatting>
  <conditionalFormatting sqref="P18">
    <cfRule type="expression" dxfId="2607" priority="225">
      <formula>$L18="Assessment incomplete"</formula>
    </cfRule>
  </conditionalFormatting>
  <conditionalFormatting sqref="O18">
    <cfRule type="expression" dxfId="2606" priority="222">
      <formula>$L18="Assessment incomplete"</formula>
    </cfRule>
    <cfRule type="expression" dxfId="2605" priority="223">
      <formula>$L18="Reasonably Possible - Response Required"</formula>
    </cfRule>
    <cfRule type="expression" dxfId="2604" priority="224">
      <formula>$L18="Not Reasonably Possible - Acceptable"</formula>
    </cfRule>
  </conditionalFormatting>
  <conditionalFormatting sqref="L19">
    <cfRule type="cellIs" dxfId="2603" priority="209" operator="equal">
      <formula>"Assessment incomplete"</formula>
    </cfRule>
    <cfRule type="cellIs" dxfId="2602" priority="210" operator="equal">
      <formula>"Not Reasonably Possible - Acceptable"</formula>
    </cfRule>
    <cfRule type="cellIs" dxfId="2601" priority="211" operator="equal">
      <formula>"Reasonably Possible - Response Required"</formula>
    </cfRule>
  </conditionalFormatting>
  <conditionalFormatting sqref="N19">
    <cfRule type="expression" dxfId="2600" priority="206">
      <formula>$L19="Assessment incomplete"</formula>
    </cfRule>
    <cfRule type="expression" dxfId="2599" priority="207">
      <formula>$L19="Reasonably Possible - Response Required"</formula>
    </cfRule>
    <cfRule type="expression" dxfId="2598" priority="208">
      <formula>$L19="Not Reasonably Possible - Acceptable"</formula>
    </cfRule>
  </conditionalFormatting>
  <conditionalFormatting sqref="M19">
    <cfRule type="expression" dxfId="2597" priority="202">
      <formula>$L19="Assessment incomplete"</formula>
    </cfRule>
    <cfRule type="expression" dxfId="2596" priority="203">
      <formula>$L19="Not Reasonably Possible - Acceptable"</formula>
    </cfRule>
    <cfRule type="expression" dxfId="2595" priority="204">
      <formula>$L19="Reasonably Possible - Response Required"</formula>
    </cfRule>
  </conditionalFormatting>
  <conditionalFormatting sqref="P19">
    <cfRule type="expression" dxfId="2594" priority="201">
      <formula>$L19="Assessment incomplete"</formula>
    </cfRule>
  </conditionalFormatting>
  <conditionalFormatting sqref="O19">
    <cfRule type="expression" dxfId="2593" priority="198">
      <formula>$L19="Assessment incomplete"</formula>
    </cfRule>
    <cfRule type="expression" dxfId="2592" priority="199">
      <formula>$L19="Reasonably Possible - Response Required"</formula>
    </cfRule>
    <cfRule type="expression" dxfId="2591" priority="200">
      <formula>$L19="Not Reasonably Possible - Acceptable"</formula>
    </cfRule>
  </conditionalFormatting>
  <conditionalFormatting sqref="L20">
    <cfRule type="cellIs" dxfId="2590" priority="185" operator="equal">
      <formula>"Assessment incomplete"</formula>
    </cfRule>
    <cfRule type="cellIs" dxfId="2589" priority="186" operator="equal">
      <formula>"Not Reasonably Possible - Acceptable"</formula>
    </cfRule>
    <cfRule type="cellIs" dxfId="2588" priority="187" operator="equal">
      <formula>"Reasonably Possible - Response Required"</formula>
    </cfRule>
  </conditionalFormatting>
  <conditionalFormatting sqref="N20">
    <cfRule type="expression" dxfId="2587" priority="182">
      <formula>$L20="Assessment incomplete"</formula>
    </cfRule>
    <cfRule type="expression" dxfId="2586" priority="183">
      <formula>$L20="Reasonably Possible - Response Required"</formula>
    </cfRule>
    <cfRule type="expression" dxfId="2585" priority="184">
      <formula>$L20="Not Reasonably Possible - Acceptable"</formula>
    </cfRule>
  </conditionalFormatting>
  <conditionalFormatting sqref="M20">
    <cfRule type="expression" dxfId="2584" priority="178">
      <formula>$L20="Assessment incomplete"</formula>
    </cfRule>
    <cfRule type="expression" dxfId="2583" priority="179">
      <formula>$L20="Not Reasonably Possible - Acceptable"</formula>
    </cfRule>
    <cfRule type="expression" dxfId="2582" priority="180">
      <formula>$L20="Reasonably Possible - Response Required"</formula>
    </cfRule>
  </conditionalFormatting>
  <conditionalFormatting sqref="P20">
    <cfRule type="expression" dxfId="2581" priority="177">
      <formula>$L20="Assessment incomplete"</formula>
    </cfRule>
  </conditionalFormatting>
  <conditionalFormatting sqref="O20">
    <cfRule type="expression" dxfId="2580" priority="174">
      <formula>$L20="Assessment incomplete"</formula>
    </cfRule>
    <cfRule type="expression" dxfId="2579" priority="175">
      <formula>$L20="Reasonably Possible - Response Required"</formula>
    </cfRule>
    <cfRule type="expression" dxfId="2578" priority="176">
      <formula>$L20="Not Reasonably Possible - Acceptable"</formula>
    </cfRule>
  </conditionalFormatting>
  <conditionalFormatting sqref="H24:H29">
    <cfRule type="cellIs" dxfId="2577" priority="169" operator="equal">
      <formula>"Very Low"</formula>
    </cfRule>
    <cfRule type="cellIs" dxfId="2576" priority="170" operator="equal">
      <formula>"Low"</formula>
    </cfRule>
    <cfRule type="cellIs" dxfId="2575" priority="171" operator="equal">
      <formula>"Moderate"</formula>
    </cfRule>
    <cfRule type="cellIs" dxfId="2574" priority="172" operator="equal">
      <formula>"Very High"</formula>
    </cfRule>
    <cfRule type="cellIs" dxfId="2573" priority="173" operator="equal">
      <formula>"High"</formula>
    </cfRule>
  </conditionalFormatting>
  <conditionalFormatting sqref="G24:G29">
    <cfRule type="cellIs" dxfId="2572" priority="164" operator="equal">
      <formula>"Very High"</formula>
    </cfRule>
    <cfRule type="cellIs" dxfId="2571" priority="165" operator="equal">
      <formula>"High"</formula>
    </cfRule>
    <cfRule type="cellIs" dxfId="2570" priority="166" operator="equal">
      <formula>"Moderate"</formula>
    </cfRule>
    <cfRule type="cellIs" dxfId="2569" priority="167" operator="equal">
      <formula>"Low"</formula>
    </cfRule>
    <cfRule type="cellIs" dxfId="2568" priority="168" operator="equal">
      <formula>"Very Low"</formula>
    </cfRule>
  </conditionalFormatting>
  <conditionalFormatting sqref="L24">
    <cfRule type="cellIs" dxfId="2567" priority="161" operator="equal">
      <formula>"Assessment incomplete"</formula>
    </cfRule>
    <cfRule type="cellIs" dxfId="2566" priority="162" operator="equal">
      <formula>"Not Reasonably Possible - Acceptable"</formula>
    </cfRule>
    <cfRule type="cellIs" dxfId="2565" priority="163" operator="equal">
      <formula>"Reasonably Possible - Response Required"</formula>
    </cfRule>
  </conditionalFormatting>
  <conditionalFormatting sqref="N24">
    <cfRule type="expression" dxfId="2564" priority="158">
      <formula>$L24="Assessment incomplete"</formula>
    </cfRule>
    <cfRule type="expression" dxfId="2563" priority="159">
      <formula>$L24="Reasonably Possible - Response Required"</formula>
    </cfRule>
    <cfRule type="expression" dxfId="2562" priority="160">
      <formula>$L24="Not Reasonably Possible - Acceptable"</formula>
    </cfRule>
  </conditionalFormatting>
  <conditionalFormatting sqref="M24">
    <cfRule type="expression" dxfId="2561" priority="154">
      <formula>$L24="Assessment incomplete"</formula>
    </cfRule>
    <cfRule type="expression" dxfId="2560" priority="155">
      <formula>$L24="Not Reasonably Possible - Acceptable"</formula>
    </cfRule>
    <cfRule type="expression" dxfId="2559" priority="156">
      <formula>$L24="Reasonably Possible - Response Required"</formula>
    </cfRule>
  </conditionalFormatting>
  <conditionalFormatting sqref="P24">
    <cfRule type="expression" dxfId="2558" priority="153">
      <formula>$L24="Assessment incomplete"</formula>
    </cfRule>
  </conditionalFormatting>
  <conditionalFormatting sqref="O24">
    <cfRule type="expression" dxfId="2557" priority="150">
      <formula>$L24="Assessment incomplete"</formula>
    </cfRule>
    <cfRule type="expression" dxfId="2556" priority="151">
      <formula>$L24="Reasonably Possible - Response Required"</formula>
    </cfRule>
    <cfRule type="expression" dxfId="2555" priority="152">
      <formula>$L24="Not Reasonably Possible - Acceptable"</formula>
    </cfRule>
  </conditionalFormatting>
  <conditionalFormatting sqref="L25">
    <cfRule type="cellIs" dxfId="2554" priority="137" operator="equal">
      <formula>"Assessment incomplete"</formula>
    </cfRule>
    <cfRule type="cellIs" dxfId="2553" priority="138" operator="equal">
      <formula>"Not Reasonably Possible - Acceptable"</formula>
    </cfRule>
    <cfRule type="cellIs" dxfId="2552" priority="139" operator="equal">
      <formula>"Reasonably Possible - Response Required"</formula>
    </cfRule>
  </conditionalFormatting>
  <conditionalFormatting sqref="N25">
    <cfRule type="expression" dxfId="2551" priority="134">
      <formula>$L25="Assessment incomplete"</formula>
    </cfRule>
    <cfRule type="expression" dxfId="2550" priority="135">
      <formula>$L25="Reasonably Possible - Response Required"</formula>
    </cfRule>
    <cfRule type="expression" dxfId="2549" priority="136">
      <formula>$L25="Not Reasonably Possible - Acceptable"</formula>
    </cfRule>
  </conditionalFormatting>
  <conditionalFormatting sqref="M25">
    <cfRule type="expression" dxfId="2548" priority="130">
      <formula>$L25="Assessment incomplete"</formula>
    </cfRule>
    <cfRule type="expression" dxfId="2547" priority="131">
      <formula>$L25="Not Reasonably Possible - Acceptable"</formula>
    </cfRule>
    <cfRule type="expression" dxfId="2546" priority="132">
      <formula>$L25="Reasonably Possible - Response Required"</formula>
    </cfRule>
  </conditionalFormatting>
  <conditionalFormatting sqref="P25">
    <cfRule type="expression" dxfId="2545" priority="129">
      <formula>$L25="Assessment incomplete"</formula>
    </cfRule>
  </conditionalFormatting>
  <conditionalFormatting sqref="O25">
    <cfRule type="expression" dxfId="2544" priority="126">
      <formula>$L25="Assessment incomplete"</formula>
    </cfRule>
    <cfRule type="expression" dxfId="2543" priority="127">
      <formula>$L25="Reasonably Possible - Response Required"</formula>
    </cfRule>
    <cfRule type="expression" dxfId="2542" priority="128">
      <formula>$L25="Not Reasonably Possible - Acceptable"</formula>
    </cfRule>
  </conditionalFormatting>
  <conditionalFormatting sqref="L28">
    <cfRule type="cellIs" dxfId="2541" priority="113" operator="equal">
      <formula>"Assessment incomplete"</formula>
    </cfRule>
    <cfRule type="cellIs" dxfId="2540" priority="114" operator="equal">
      <formula>"Not Reasonably Possible - Acceptable"</formula>
    </cfRule>
    <cfRule type="cellIs" dxfId="2539" priority="115" operator="equal">
      <formula>"Reasonably Possible - Response Required"</formula>
    </cfRule>
  </conditionalFormatting>
  <conditionalFormatting sqref="N28">
    <cfRule type="expression" dxfId="2538" priority="110">
      <formula>$L28="Assessment incomplete"</formula>
    </cfRule>
    <cfRule type="expression" dxfId="2537" priority="111">
      <formula>$L28="Reasonably Possible - Response Required"</formula>
    </cfRule>
    <cfRule type="expression" dxfId="2536" priority="112">
      <formula>$L28="Not Reasonably Possible - Acceptable"</formula>
    </cfRule>
  </conditionalFormatting>
  <conditionalFormatting sqref="M28">
    <cfRule type="expression" dxfId="2535" priority="106">
      <formula>$L28="Assessment incomplete"</formula>
    </cfRule>
    <cfRule type="expression" dxfId="2534" priority="107">
      <formula>$L28="Not Reasonably Possible - Acceptable"</formula>
    </cfRule>
    <cfRule type="expression" dxfId="2533" priority="108">
      <formula>$L28="Reasonably Possible - Response Required"</formula>
    </cfRule>
  </conditionalFormatting>
  <conditionalFormatting sqref="P28">
    <cfRule type="expression" dxfId="2532" priority="105">
      <formula>$L28="Assessment incomplete"</formula>
    </cfRule>
  </conditionalFormatting>
  <conditionalFormatting sqref="O28">
    <cfRule type="expression" dxfId="2531" priority="102">
      <formula>$L28="Assessment incomplete"</formula>
    </cfRule>
    <cfRule type="expression" dxfId="2530" priority="103">
      <formula>$L28="Reasonably Possible - Response Required"</formula>
    </cfRule>
    <cfRule type="expression" dxfId="2529" priority="104">
      <formula>$L28="Not Reasonably Possible - Acceptable"</formula>
    </cfRule>
  </conditionalFormatting>
  <conditionalFormatting sqref="O13">
    <cfRule type="expression" dxfId="2528" priority="92">
      <formula>$L12="Assessment incomplete"</formula>
    </cfRule>
    <cfRule type="expression" dxfId="2527" priority="94">
      <formula>$L12="Reasonably Possible - Response Required"</formula>
    </cfRule>
    <cfRule type="expression" dxfId="2526" priority="101">
      <formula>$L12="Not Reasonably Possible - Acceptable"</formula>
    </cfRule>
  </conditionalFormatting>
  <conditionalFormatting sqref="N13">
    <cfRule type="expression" dxfId="2525" priority="98">
      <formula>$L12="Assessment incomplete"</formula>
    </cfRule>
    <cfRule type="expression" dxfId="2524" priority="99">
      <formula>$L12="Reasonably Possible - Response Required"</formula>
    </cfRule>
    <cfRule type="expression" dxfId="2523" priority="100">
      <formula>$L12="Not Reasonably Possible - Acceptable"</formula>
    </cfRule>
  </conditionalFormatting>
  <conditionalFormatting sqref="O14">
    <cfRule type="expression" dxfId="2522" priority="82">
      <formula>$L12="Assessment incomplete"</formula>
    </cfRule>
    <cfRule type="expression" dxfId="2521" priority="84">
      <formula>$L12="Reasonably Possible - Response Required"</formula>
    </cfRule>
    <cfRule type="expression" dxfId="2520" priority="91">
      <formula>$L12="Not Reasonably Possible - Acceptable"</formula>
    </cfRule>
  </conditionalFormatting>
  <conditionalFormatting sqref="N14">
    <cfRule type="expression" dxfId="2519" priority="88">
      <formula>$L12="Assessment incomplete"</formula>
    </cfRule>
    <cfRule type="expression" dxfId="2518" priority="89">
      <formula>$L12="Reasonably Possible - Response Required"</formula>
    </cfRule>
    <cfRule type="expression" dxfId="2517" priority="90">
      <formula>$L12="Not Reasonably Possible - Acceptable"</formula>
    </cfRule>
  </conditionalFormatting>
  <conditionalFormatting sqref="P13">
    <cfRule type="expression" dxfId="2516" priority="78">
      <formula>$L12="Assessment incomplete"</formula>
    </cfRule>
    <cfRule type="expression" dxfId="2515" priority="79">
      <formula>$L12="Not Reasonably Possible - Acceptable"</formula>
    </cfRule>
  </conditionalFormatting>
  <conditionalFormatting sqref="P14">
    <cfRule type="expression" dxfId="2514" priority="70">
      <formula>$L12="Assessment incomplete"</formula>
    </cfRule>
    <cfRule type="expression" dxfId="2513" priority="71">
      <formula>$L12="Not Reasonably Possible - Acceptable"</formula>
    </cfRule>
  </conditionalFormatting>
  <conditionalFormatting sqref="N23">
    <cfRule type="expression" dxfId="2512" priority="65">
      <formula>$L22="Assessment incomplete"</formula>
    </cfRule>
    <cfRule type="expression" dxfId="2511" priority="66">
      <formula>$L22="Reasonably Possible - Response Required"</formula>
    </cfRule>
    <cfRule type="expression" dxfId="2510" priority="67">
      <formula>$L22="Not Reasonably Possible - Acceptable"</formula>
    </cfRule>
  </conditionalFormatting>
  <conditionalFormatting sqref="O23">
    <cfRule type="expression" dxfId="2509" priority="57">
      <formula>$L22="Assessment incomplete"</formula>
    </cfRule>
    <cfRule type="expression" dxfId="2508" priority="58">
      <formula>$L22="Reasonably Possible - Response Required"</formula>
    </cfRule>
    <cfRule type="expression" dxfId="2507" priority="59">
      <formula>$L22="Not Reasonably Possible - Acceptable"</formula>
    </cfRule>
  </conditionalFormatting>
  <conditionalFormatting sqref="P23">
    <cfRule type="expression" dxfId="2506" priority="55">
      <formula>$L22="Assessment incomplete"</formula>
    </cfRule>
    <cfRule type="expression" dxfId="2505" priority="56">
      <formula>$L22="Not Reasonably Possible - Acceptable"</formula>
    </cfRule>
  </conditionalFormatting>
  <conditionalFormatting sqref="Q12">
    <cfRule type="expression" dxfId="2504" priority="52">
      <formula>$L12="Assessment incomplete"</formula>
    </cfRule>
  </conditionalFormatting>
  <conditionalFormatting sqref="Q15">
    <cfRule type="expression" dxfId="2503" priority="51">
      <formula>$L$15="Assessment incomplete"</formula>
    </cfRule>
  </conditionalFormatting>
  <conditionalFormatting sqref="Q16">
    <cfRule type="expression" dxfId="2502" priority="50">
      <formula>$L$16="Assessment incomplete"</formula>
    </cfRule>
  </conditionalFormatting>
  <conditionalFormatting sqref="Q21">
    <cfRule type="expression" dxfId="2501" priority="49">
      <formula>$L$21=" "</formula>
    </cfRule>
  </conditionalFormatting>
  <conditionalFormatting sqref="Q22">
    <cfRule type="expression" dxfId="2500" priority="48">
      <formula>$L$22="Assessment incomplete"</formula>
    </cfRule>
  </conditionalFormatting>
  <conditionalFormatting sqref="Q27">
    <cfRule type="expression" dxfId="2499" priority="47">
      <formula>$L$27="Assessment incomplete"</formula>
    </cfRule>
  </conditionalFormatting>
  <conditionalFormatting sqref="Q29">
    <cfRule type="expression" dxfId="2498" priority="46">
      <formula>$L$29=" "</formula>
    </cfRule>
  </conditionalFormatting>
  <conditionalFormatting sqref="Q26">
    <cfRule type="expression" dxfId="2497" priority="45">
      <formula>$L$26=" "</formula>
    </cfRule>
  </conditionalFormatting>
  <conditionalFormatting sqref="Q31">
    <cfRule type="expression" dxfId="2496" priority="44">
      <formula>$L$31=" "</formula>
    </cfRule>
  </conditionalFormatting>
  <conditionalFormatting sqref="Q34">
    <cfRule type="expression" dxfId="2495" priority="43">
      <formula>$L$34=" "</formula>
    </cfRule>
  </conditionalFormatting>
  <conditionalFormatting sqref="Q35">
    <cfRule type="expression" dxfId="2494" priority="42">
      <formula>$L$35=" "</formula>
    </cfRule>
  </conditionalFormatting>
  <conditionalFormatting sqref="Q32">
    <cfRule type="expression" dxfId="2493" priority="41">
      <formula>$L$32=" "</formula>
    </cfRule>
  </conditionalFormatting>
  <conditionalFormatting sqref="Q33">
    <cfRule type="expression" dxfId="2492" priority="40">
      <formula>$L$33=" "</formula>
    </cfRule>
  </conditionalFormatting>
  <conditionalFormatting sqref="Q17">
    <cfRule type="expression" dxfId="2491" priority="39">
      <formula>$L$17="Assessment incomplete"</formula>
    </cfRule>
  </conditionalFormatting>
  <conditionalFormatting sqref="Q18">
    <cfRule type="expression" dxfId="2490" priority="38">
      <formula>$L$18="Assessment incomplete"</formula>
    </cfRule>
  </conditionalFormatting>
  <conditionalFormatting sqref="Q19">
    <cfRule type="expression" dxfId="2489" priority="37">
      <formula>$L$19="Assessment incomplete"</formula>
    </cfRule>
  </conditionalFormatting>
  <conditionalFormatting sqref="Q20">
    <cfRule type="expression" dxfId="2488" priority="36">
      <formula>$L$20="Assessment incomplete"</formula>
    </cfRule>
  </conditionalFormatting>
  <conditionalFormatting sqref="Q24">
    <cfRule type="expression" dxfId="2487" priority="35">
      <formula>$L$24="Assessment incomplete"</formula>
    </cfRule>
  </conditionalFormatting>
  <conditionalFormatting sqref="Q25">
    <cfRule type="expression" dxfId="2486" priority="34">
      <formula>$L$25="Assessment incomplete"</formula>
    </cfRule>
  </conditionalFormatting>
  <conditionalFormatting sqref="Q28">
    <cfRule type="expression" dxfId="2485" priority="33">
      <formula>$L$28="Assessment incomplete"</formula>
    </cfRule>
  </conditionalFormatting>
  <conditionalFormatting sqref="Q13">
    <cfRule type="expression" dxfId="2484" priority="31">
      <formula>$L12="Assessment incomplete"</formula>
    </cfRule>
    <cfRule type="expression" dxfId="2483" priority="32">
      <formula>$L12="Not Reasonably Possible - Acceptable"</formula>
    </cfRule>
  </conditionalFormatting>
  <conditionalFormatting sqref="Q14">
    <cfRule type="expression" dxfId="2482" priority="29">
      <formula>$L12="Assessment incomplete"</formula>
    </cfRule>
    <cfRule type="expression" dxfId="2481" priority="30">
      <formula>$L12="Not Reasonably Possible - Acceptable"</formula>
    </cfRule>
  </conditionalFormatting>
  <conditionalFormatting sqref="Q23">
    <cfRule type="expression" dxfId="2480" priority="27">
      <formula>$L22="Assessment incomplete"</formula>
    </cfRule>
    <cfRule type="expression" dxfId="2479" priority="28">
      <formula>$L22="Not Reasonably Possible - Acceptable"</formula>
    </cfRule>
  </conditionalFormatting>
  <conditionalFormatting sqref="S12:W12">
    <cfRule type="expression" dxfId="2478" priority="26">
      <formula>$L12="Assessment incomplete"</formula>
    </cfRule>
  </conditionalFormatting>
  <conditionalFormatting sqref="S15:W15">
    <cfRule type="expression" dxfId="2477" priority="25">
      <formula>$L$15="Assessment incomplete"</formula>
    </cfRule>
  </conditionalFormatting>
  <conditionalFormatting sqref="S16:W16">
    <cfRule type="expression" dxfId="2476" priority="24">
      <formula>$L$16="Assessment incomplete"</formula>
    </cfRule>
  </conditionalFormatting>
  <conditionalFormatting sqref="S21:W21">
    <cfRule type="expression" dxfId="2475" priority="23">
      <formula>$L$21=" "</formula>
    </cfRule>
  </conditionalFormatting>
  <conditionalFormatting sqref="S22:W22">
    <cfRule type="expression" dxfId="2474" priority="22">
      <formula>$L$22="Assessment incomplete"</formula>
    </cfRule>
  </conditionalFormatting>
  <conditionalFormatting sqref="S27:W27">
    <cfRule type="expression" dxfId="2473" priority="21">
      <formula>$L$27="Assessment incomplete"</formula>
    </cfRule>
  </conditionalFormatting>
  <conditionalFormatting sqref="S29:W29">
    <cfRule type="expression" dxfId="2472" priority="20">
      <formula>$L$29=" "</formula>
    </cfRule>
  </conditionalFormatting>
  <conditionalFormatting sqref="S26:W26">
    <cfRule type="expression" dxfId="2471" priority="19">
      <formula>$L$26=" "</formula>
    </cfRule>
  </conditionalFormatting>
  <conditionalFormatting sqref="S31:W31">
    <cfRule type="expression" dxfId="2470" priority="18">
      <formula>$L$31=" "</formula>
    </cfRule>
  </conditionalFormatting>
  <conditionalFormatting sqref="S34:W34">
    <cfRule type="expression" dxfId="2469" priority="17">
      <formula>$L$34=" "</formula>
    </cfRule>
  </conditionalFormatting>
  <conditionalFormatting sqref="S35:W35">
    <cfRule type="expression" dxfId="2468" priority="16">
      <formula>$L$35=" "</formula>
    </cfRule>
  </conditionalFormatting>
  <conditionalFormatting sqref="S32:W32">
    <cfRule type="expression" dxfId="2467" priority="15">
      <formula>$L$32=" "</formula>
    </cfRule>
  </conditionalFormatting>
  <conditionalFormatting sqref="S33:W33">
    <cfRule type="expression" dxfId="2466" priority="14">
      <formula>$L$33=" "</formula>
    </cfRule>
  </conditionalFormatting>
  <conditionalFormatting sqref="S17:W17">
    <cfRule type="expression" dxfId="2465" priority="13">
      <formula>$L$17="Assessment incomplete"</formula>
    </cfRule>
  </conditionalFormatting>
  <conditionalFormatting sqref="S18:W18">
    <cfRule type="expression" dxfId="2464" priority="12">
      <formula>$L$18="Assessment incomplete"</formula>
    </cfRule>
  </conditionalFormatting>
  <conditionalFormatting sqref="S19:W19">
    <cfRule type="expression" dxfId="2463" priority="11">
      <formula>$L$19="Assessment incomplete"</formula>
    </cfRule>
  </conditionalFormatting>
  <conditionalFormatting sqref="S20:W20">
    <cfRule type="expression" dxfId="2462" priority="10">
      <formula>$L$20="Assessment incomplete"</formula>
    </cfRule>
  </conditionalFormatting>
  <conditionalFormatting sqref="S24:W24">
    <cfRule type="expression" dxfId="2461" priority="9">
      <formula>$L$24="Assessment incomplete"</formula>
    </cfRule>
  </conditionalFormatting>
  <conditionalFormatting sqref="S25:W25">
    <cfRule type="expression" dxfId="2460" priority="8">
      <formula>$L$25="Assessment incomplete"</formula>
    </cfRule>
  </conditionalFormatting>
  <conditionalFormatting sqref="S28:W28">
    <cfRule type="expression" dxfId="2459" priority="7">
      <formula>$L$28="Assessment incomplete"</formula>
    </cfRule>
  </conditionalFormatting>
  <conditionalFormatting sqref="S13:W13">
    <cfRule type="expression" dxfId="2458" priority="5">
      <formula>$L12="Assessment incomplete"</formula>
    </cfRule>
    <cfRule type="expression" dxfId="2457" priority="6">
      <formula>$L12="Not Reasonably Possible - Acceptable"</formula>
    </cfRule>
  </conditionalFormatting>
  <conditionalFormatting sqref="S14:W14">
    <cfRule type="expression" dxfId="2456" priority="3">
      <formula>$L12="Assessment incomplete"</formula>
    </cfRule>
    <cfRule type="expression" dxfId="2455" priority="4">
      <formula>$L12="Not Reasonably Possible - Acceptable"</formula>
    </cfRule>
  </conditionalFormatting>
  <conditionalFormatting sqref="S23:W23">
    <cfRule type="expression" dxfId="2454" priority="1">
      <formula>$L22="Assessment incomplete"</formula>
    </cfRule>
    <cfRule type="expression" dxfId="2453" priority="2">
      <formula>$L22="Not Reasonably Possible - Acceptable"</formula>
    </cfRule>
  </conditionalFormatting>
  <dataValidations count="3">
    <dataValidation allowBlank="1" showErrorMessage="1" sqref="N25 O25:O26 N27:O28 O29 P12:Q29 M26 M21 M31:M35 M29 D12 D22:E25 F24:F29 O18:O19 N18:N20 O21 F15:F22 N22:O24 F31:F35 D31:D35 E12:E14 O31:Q35 W19 W15 W22 W25 W30 W33 W40 W46:W50 S40:T40 S33:T33 S30:T30 S25:T25 S22:T22 S15:T15 S19:T19 S44:T44 S46:T50 W44" xr:uid="{471B5D02-4E9E-4981-9362-60BB49154EB4}"/>
    <dataValidation allowBlank="1" showInputMessage="1" sqref="L21" xr:uid="{11DE8B78-5B6C-41BA-B175-2E26BE98008E}"/>
    <dataValidation allowBlank="1" showErrorMessage="1" prompt="_x000a_" sqref="N31:N35 N21 N26 N29 F12 N12:O17 O20" xr:uid="{69E56389-E9F9-4989-B0AE-2098DE424AA5}"/>
  </dataValidations>
  <pageMargins left="0.25" right="0.25" top="0.75" bottom="0.75" header="0.3" footer="0.3"/>
  <pageSetup paperSize="9" scale="85" fitToHeight="0" orientation="landscape" r:id="rId1"/>
  <headerFooter>
    <oddFooter>&amp;C
&amp;R&amp;P</oddFooter>
  </headerFooter>
  <ignoredErrors>
    <ignoredError sqref="L21 L26"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E479C01-870E-43DC-ABB6-E78A24282F1F}">
          <x14:formula1>
            <xm:f>List!$G$4:$G$9</xm:f>
          </x14:formula1>
          <xm:sqref>H39:H1048576 H24:H29 H12 H15:H22 H31:H35</xm:sqref>
        </x14:dataValidation>
        <x14:dataValidation type="list" allowBlank="1" showInputMessage="1" showErrorMessage="1" xr:uid="{EA5F790C-B5CB-4A99-BF52-6AAEF7A7DF3D}">
          <x14:formula1>
            <xm:f>List!$F$4:$F$9</xm:f>
          </x14:formula1>
          <xm:sqref>G39:G1048576 G24:G29 G12 G15:G22 G31:G35</xm:sqref>
        </x14:dataValidation>
        <x14:dataValidation type="list" allowBlank="1" showInputMessage="1" showErrorMessage="1" xr:uid="{4F9BF901-04AF-4A7A-9CBF-8F1EB17965C9}">
          <x14:formula1>
            <xm:f>List!$M$5:$M$6</xm:f>
          </x14:formula1>
          <xm:sqref>U10:U37</xm:sqref>
        </x14:dataValidation>
        <x14:dataValidation type="list" allowBlank="1" showInputMessage="1" showErrorMessage="1" xr:uid="{CD42D3C5-A509-4750-855F-FA81D4915629}">
          <x14:formula1>
            <xm:f>List!$N$5:$N$6</xm:f>
          </x14:formula1>
          <xm:sqref>V10:V37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6ABB8-4780-4C43-A6B7-DB2D0C7163E8}">
  <sheetPr>
    <tabColor rgb="FFFFD400"/>
    <pageSetUpPr fitToPage="1"/>
  </sheetPr>
  <dimension ref="A1:Y58"/>
  <sheetViews>
    <sheetView showGridLines="0" zoomScaleNormal="100" zoomScaleSheetLayoutView="100" workbookViewId="0">
      <pane xSplit="1" ySplit="9" topLeftCell="H10" activePane="bottomRight" state="frozen"/>
      <selection pane="topRight" activeCell="B1" sqref="B1"/>
      <selection pane="bottomLeft" activeCell="A10" sqref="A10"/>
      <selection pane="bottomRight" activeCell="Y7" sqref="Y7"/>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77734375" style="60" customWidth="1"/>
    <col min="14" max="14" width="38.5546875" style="60" customWidth="1"/>
    <col min="15" max="15" width="17.2187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270"/>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98"/>
      <c r="C4" s="98"/>
      <c r="D4" s="99" t="s">
        <v>218</v>
      </c>
      <c r="E4" s="99"/>
      <c r="F4" s="100"/>
      <c r="G4" s="226"/>
      <c r="H4" s="226"/>
      <c r="I4" s="102"/>
      <c r="J4" s="102"/>
      <c r="K4" s="101"/>
      <c r="L4" s="102"/>
      <c r="M4" s="506" t="str">
        <f>IF('Accept &amp; Continue to Set up'!E9&gt;0,'Accept &amp; Continue to Set up'!E9," ")</f>
        <v xml:space="preserve"> </v>
      </c>
      <c r="N4" s="506"/>
      <c r="O4" s="506"/>
      <c r="P4" s="103"/>
      <c r="Q4" s="103"/>
      <c r="R4" s="53"/>
      <c r="S4" s="453" t="s">
        <v>535</v>
      </c>
      <c r="T4" s="454"/>
      <c r="U4" s="454"/>
      <c r="V4" s="454"/>
      <c r="W4" s="454"/>
      <c r="X4" s="366"/>
    </row>
    <row r="5" spans="1:25" ht="2.5499999999999998" customHeight="1" x14ac:dyDescent="0.25">
      <c r="A5" s="49"/>
      <c r="B5" s="106"/>
      <c r="C5" s="106"/>
      <c r="D5" s="107"/>
      <c r="E5" s="107"/>
      <c r="F5" s="107"/>
      <c r="G5" s="227"/>
      <c r="H5" s="228"/>
      <c r="I5" s="229"/>
      <c r="J5" s="229"/>
      <c r="K5" s="229"/>
      <c r="L5" s="110"/>
      <c r="M5" s="110"/>
      <c r="N5" s="110"/>
      <c r="O5" s="110"/>
      <c r="P5" s="110"/>
      <c r="Q5" s="77"/>
      <c r="R5" s="54"/>
      <c r="S5" s="68"/>
      <c r="X5" s="167"/>
    </row>
    <row r="6" spans="1:25" ht="12.6" customHeight="1" x14ac:dyDescent="0.25">
      <c r="A6" s="49"/>
      <c r="B6" s="509" t="s">
        <v>79</v>
      </c>
      <c r="C6" s="510"/>
      <c r="D6" s="510"/>
      <c r="E6" s="220"/>
      <c r="F6" s="511" t="s">
        <v>80</v>
      </c>
      <c r="G6" s="512" t="s">
        <v>81</v>
      </c>
      <c r="H6" s="513" t="s">
        <v>82</v>
      </c>
      <c r="I6" s="473" t="s">
        <v>83</v>
      </c>
      <c r="J6" s="473" t="s">
        <v>84</v>
      </c>
      <c r="K6" s="473" t="s">
        <v>85</v>
      </c>
      <c r="L6" s="504" t="s">
        <v>86</v>
      </c>
      <c r="M6" s="507" t="s">
        <v>87</v>
      </c>
      <c r="N6" s="507" t="s">
        <v>88</v>
      </c>
      <c r="O6" s="504" t="s">
        <v>89</v>
      </c>
      <c r="P6" s="505" t="s">
        <v>90</v>
      </c>
      <c r="Q6" s="508"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9"/>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425</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418</v>
      </c>
      <c r="N9" s="237" t="s">
        <v>104</v>
      </c>
      <c r="O9" s="237" t="s">
        <v>105</v>
      </c>
      <c r="P9" s="237" t="s">
        <v>105</v>
      </c>
      <c r="Q9" s="238" t="s">
        <v>105</v>
      </c>
      <c r="R9" s="139"/>
      <c r="S9" s="368" t="s">
        <v>548</v>
      </c>
      <c r="T9" s="371" t="s">
        <v>548</v>
      </c>
      <c r="U9" s="372" t="s">
        <v>549</v>
      </c>
      <c r="V9" s="373" t="s">
        <v>549</v>
      </c>
      <c r="W9" s="370" t="s">
        <v>548</v>
      </c>
      <c r="X9" s="167"/>
    </row>
    <row r="10" spans="1:25" ht="45" customHeight="1" x14ac:dyDescent="0.25">
      <c r="A10" s="49"/>
      <c r="B10" s="194">
        <v>31</v>
      </c>
      <c r="C10" s="194"/>
      <c r="D10" s="193" t="s">
        <v>219</v>
      </c>
      <c r="E10" s="193"/>
      <c r="F10" s="244" t="s">
        <v>30</v>
      </c>
      <c r="G10" s="175"/>
      <c r="H10" s="176"/>
      <c r="I10" s="177"/>
      <c r="J10" s="177"/>
      <c r="K10" s="177"/>
      <c r="L10" s="178"/>
      <c r="M10" s="178"/>
      <c r="N10" s="178"/>
      <c r="O10" s="178"/>
      <c r="P10" s="178"/>
      <c r="Q10" s="274"/>
      <c r="R10" s="54"/>
      <c r="S10" s="274"/>
      <c r="T10" s="274"/>
      <c r="U10" s="274"/>
      <c r="V10" s="274"/>
      <c r="W10" s="374"/>
      <c r="X10" s="54"/>
    </row>
    <row r="11" spans="1:25" ht="65.099999999999994" customHeight="1" x14ac:dyDescent="0.25">
      <c r="A11" s="49"/>
      <c r="B11" s="481" t="s">
        <v>107</v>
      </c>
      <c r="C11" s="254"/>
      <c r="D11" s="484" t="s">
        <v>398</v>
      </c>
      <c r="E11" s="277"/>
      <c r="F11" s="318" t="s">
        <v>220</v>
      </c>
      <c r="G11" s="467"/>
      <c r="H11" s="469"/>
      <c r="I11" s="179">
        <f>(IF($G11=List!$F$4,List!$E$4,IF($G11=List!$F$5,List!$E$5,IF($G11=List!$F$6,List!$E$6,IF($G11=List!$F$7,List!$E$7,IF($G11=List!$F$8,List!$E$8,IF($G11=List!$F$9,List!$E$9," ")))))))</f>
        <v>0</v>
      </c>
      <c r="J11" s="179">
        <f>(IF($H11=List!$F$4,List!$E$4,IF($H11=List!$F$5,List!$E$5,IF($H11=List!$F$6,List!$E$6,IF($H11=List!$F$7,List!$E$7,IF($H11=List!$F$8,List!$E$8,IF($H11=List!$F$9,List!$E$9," ")))))))</f>
        <v>0</v>
      </c>
      <c r="K11" s="179">
        <f t="shared" ref="K11:K55" si="0">I11*J11</f>
        <v>0</v>
      </c>
      <c r="L11" s="471" t="str">
        <f>(IF($K11&gt;'Risk model'!$Q$22,"Reasonably Possible - Response Required",IF($K11=0,"Assessment incomplete","Not Reasonably Possible - Acceptable")))</f>
        <v>Assessment incomplete</v>
      </c>
      <c r="M11" s="465" t="s">
        <v>112</v>
      </c>
      <c r="N11" s="190" t="s">
        <v>221</v>
      </c>
      <c r="O11" s="190" t="s">
        <v>201</v>
      </c>
      <c r="P11" s="174" t="s">
        <v>90</v>
      </c>
      <c r="Q11" s="184" t="s">
        <v>115</v>
      </c>
      <c r="R11" s="54"/>
      <c r="S11" s="184"/>
      <c r="T11" s="184"/>
      <c r="U11" s="184"/>
      <c r="V11" s="184"/>
      <c r="W11" s="375"/>
      <c r="X11" s="54"/>
    </row>
    <row r="12" spans="1:25" ht="64.95" customHeight="1" x14ac:dyDescent="0.25">
      <c r="A12" s="49"/>
      <c r="B12" s="482"/>
      <c r="C12" s="254"/>
      <c r="D12" s="485"/>
      <c r="E12" s="277"/>
      <c r="F12" s="316" t="s">
        <v>514</v>
      </c>
      <c r="G12" s="468"/>
      <c r="H12" s="470"/>
      <c r="I12" s="179"/>
      <c r="J12" s="179"/>
      <c r="K12" s="179"/>
      <c r="L12" s="472"/>
      <c r="M12" s="466"/>
      <c r="N12" s="190" t="s">
        <v>520</v>
      </c>
      <c r="O12" s="190" t="s">
        <v>201</v>
      </c>
      <c r="P12" s="174" t="s">
        <v>90</v>
      </c>
      <c r="Q12" s="275" t="s">
        <v>115</v>
      </c>
      <c r="R12" s="54"/>
      <c r="S12" s="275"/>
      <c r="T12" s="275"/>
      <c r="U12" s="275"/>
      <c r="V12" s="275"/>
      <c r="W12" s="376"/>
      <c r="X12" s="56"/>
    </row>
    <row r="13" spans="1:25" ht="54.6" customHeight="1" x14ac:dyDescent="0.25">
      <c r="A13" s="49"/>
      <c r="B13" s="482"/>
      <c r="C13" s="254"/>
      <c r="D13" s="485"/>
      <c r="E13" s="277"/>
      <c r="F13" s="269" t="s">
        <v>222</v>
      </c>
      <c r="G13" s="242"/>
      <c r="H13" s="243"/>
      <c r="I13" s="179">
        <f>(IF($G13=List!$F$4,List!$E$4,IF($G13=List!$F$5,List!$E$5,IF($G13=List!$F$6,List!$E$6,IF($G13=List!$F$7,List!$E$7,IF($G13=List!$F$8,List!$E$8,IF($G13=List!$F$9,List!$E$9," ")))))))</f>
        <v>0</v>
      </c>
      <c r="J13" s="179">
        <f>(IF($H13=List!$F$4,List!$E$4,IF($H13=List!$F$5,List!$E$5,IF($H13=List!$F$6,List!$E$6,IF($H13=List!$F$7,List!$E$7,IF($H13=List!$F$8,List!$E$8,IF($H13=List!$F$9,List!$E$9," ")))))))</f>
        <v>0</v>
      </c>
      <c r="K13" s="179">
        <f t="shared" ref="K13:K16" si="1">I13*J13</f>
        <v>0</v>
      </c>
      <c r="L13" s="181" t="str">
        <f>(IF($K13&gt;'Risk model'!$Q$22,"Reasonably Possible - Response Required",IF($K13=0,"Assessment incomplete","Not Reasonably Possible - Acceptable")))</f>
        <v>Assessment incomplete</v>
      </c>
      <c r="M13" s="190" t="s">
        <v>112</v>
      </c>
      <c r="N13" s="190" t="s">
        <v>450</v>
      </c>
      <c r="O13" s="190" t="s">
        <v>201</v>
      </c>
      <c r="P13" s="174" t="s">
        <v>90</v>
      </c>
      <c r="Q13" s="184" t="s">
        <v>115</v>
      </c>
      <c r="R13" s="54"/>
      <c r="S13" s="184"/>
      <c r="T13" s="184"/>
      <c r="U13" s="184"/>
      <c r="V13" s="184"/>
      <c r="W13" s="375"/>
      <c r="X13" s="56"/>
    </row>
    <row r="14" spans="1:25" ht="45" customHeight="1" x14ac:dyDescent="0.25">
      <c r="A14" s="49"/>
      <c r="B14" s="482"/>
      <c r="C14" s="254"/>
      <c r="D14" s="485"/>
      <c r="E14" s="277"/>
      <c r="F14" s="269" t="s">
        <v>223</v>
      </c>
      <c r="G14" s="242"/>
      <c r="H14" s="243"/>
      <c r="I14" s="179">
        <f>(IF($G14=List!$F$4,List!$E$4,IF($G14=List!$F$5,List!$E$5,IF($G14=List!$F$6,List!$E$6,IF($G14=List!$F$7,List!$E$7,IF($G14=List!$F$8,List!$E$8,IF($G14=List!$F$9,List!$E$9," ")))))))</f>
        <v>0</v>
      </c>
      <c r="J14" s="179">
        <f>(IF($H14=List!$F$4,List!$E$4,IF($H14=List!$F$5,List!$E$5,IF($H14=List!$F$6,List!$E$6,IF($H14=List!$F$7,List!$E$7,IF($H14=List!$F$8,List!$E$8,IF($H14=List!$F$9,List!$E$9," ")))))))</f>
        <v>0</v>
      </c>
      <c r="K14" s="179">
        <f t="shared" si="1"/>
        <v>0</v>
      </c>
      <c r="L14" s="181" t="str">
        <f>(IF($K14&gt;'Risk model'!$Q$22,"Reasonably Possible - Response Required",IF($K14=0,"Assessment incomplete","Not Reasonably Possible - Acceptable")))</f>
        <v>Assessment incomplete</v>
      </c>
      <c r="M14" s="190" t="s">
        <v>112</v>
      </c>
      <c r="N14" s="190" t="s">
        <v>451</v>
      </c>
      <c r="O14" s="190" t="s">
        <v>201</v>
      </c>
      <c r="P14" s="174" t="s">
        <v>90</v>
      </c>
      <c r="Q14" s="184" t="s">
        <v>115</v>
      </c>
      <c r="R14" s="54"/>
      <c r="S14" s="184"/>
      <c r="T14" s="184"/>
      <c r="U14" s="184"/>
      <c r="V14" s="184"/>
      <c r="W14" s="375"/>
      <c r="X14" s="56"/>
    </row>
    <row r="15" spans="1:25" ht="80.099999999999994" customHeight="1" x14ac:dyDescent="0.25">
      <c r="A15" s="49"/>
      <c r="B15" s="482"/>
      <c r="C15" s="254"/>
      <c r="D15" s="485"/>
      <c r="E15" s="277"/>
      <c r="F15" s="269" t="s">
        <v>224</v>
      </c>
      <c r="G15" s="242"/>
      <c r="H15" s="243"/>
      <c r="I15" s="179">
        <f>(IF($G15=List!$F$4,List!$E$4,IF($G15=List!$F$5,List!$E$5,IF($G15=List!$F$6,List!$E$6,IF($G15=List!$F$7,List!$E$7,IF($G15=List!$F$8,List!$E$8,IF($G15=List!$F$9,List!$E$9," ")))))))</f>
        <v>0</v>
      </c>
      <c r="J15" s="179">
        <f>(IF($H15=List!$F$4,List!$E$4,IF($H15=List!$F$5,List!$E$5,IF($H15=List!$F$6,List!$E$6,IF($H15=List!$F$7,List!$E$7,IF($H15=List!$F$8,List!$E$8,IF($H15=List!$F$9,List!$E$9," ")))))))</f>
        <v>0</v>
      </c>
      <c r="K15" s="179">
        <f t="shared" si="1"/>
        <v>0</v>
      </c>
      <c r="L15" s="181" t="str">
        <f>(IF($K15&gt;'Risk model'!$Q$22,"Reasonably Possible - Response Required",IF($K15=0,"Assessment incomplete","Not Reasonably Possible - Acceptable")))</f>
        <v>Assessment incomplete</v>
      </c>
      <c r="M15" s="190" t="s">
        <v>112</v>
      </c>
      <c r="N15" s="190" t="s">
        <v>452</v>
      </c>
      <c r="O15" s="190" t="s">
        <v>201</v>
      </c>
      <c r="P15" s="174" t="s">
        <v>90</v>
      </c>
      <c r="Q15" s="184" t="s">
        <v>115</v>
      </c>
      <c r="R15" s="54"/>
      <c r="S15" s="184"/>
      <c r="T15" s="184"/>
      <c r="U15" s="184"/>
      <c r="V15" s="184"/>
      <c r="W15" s="375"/>
      <c r="X15" s="56"/>
    </row>
    <row r="16" spans="1:25" ht="55.05" customHeight="1" x14ac:dyDescent="0.25">
      <c r="A16" s="49"/>
      <c r="B16" s="482"/>
      <c r="C16" s="254"/>
      <c r="D16" s="485"/>
      <c r="E16" s="277"/>
      <c r="F16" s="269" t="s">
        <v>225</v>
      </c>
      <c r="G16" s="242"/>
      <c r="H16" s="243"/>
      <c r="I16" s="179">
        <f>(IF($G16=List!$F$4,List!$E$4,IF($G16=List!$F$5,List!$E$5,IF($G16=List!$F$6,List!$E$6,IF($G16=List!$F$7,List!$E$7,IF($G16=List!$F$8,List!$E$8,IF($G16=List!$F$9,List!$E$9," ")))))))</f>
        <v>0</v>
      </c>
      <c r="J16" s="179">
        <f>(IF($H16=List!$F$4,List!$E$4,IF($H16=List!$F$5,List!$E$5,IF($H16=List!$F$6,List!$E$6,IF($H16=List!$F$7,List!$E$7,IF($H16=List!$F$8,List!$E$8,IF($H16=List!$F$9,List!$E$9," ")))))))</f>
        <v>0</v>
      </c>
      <c r="K16" s="179">
        <f t="shared" si="1"/>
        <v>0</v>
      </c>
      <c r="L16" s="181" t="str">
        <f>(IF($K16&gt;'Risk model'!$Q$22,"Reasonably Possible - Response Required",IF($K16=0,"Assessment incomplete","Not Reasonably Possible - Acceptable")))</f>
        <v>Assessment incomplete</v>
      </c>
      <c r="M16" s="190" t="s">
        <v>112</v>
      </c>
      <c r="N16" s="190" t="s">
        <v>453</v>
      </c>
      <c r="O16" s="190" t="s">
        <v>201</v>
      </c>
      <c r="P16" s="174" t="s">
        <v>90</v>
      </c>
      <c r="Q16" s="184" t="s">
        <v>115</v>
      </c>
      <c r="R16" s="54"/>
      <c r="S16" s="184"/>
      <c r="T16" s="184"/>
      <c r="U16" s="184"/>
      <c r="V16" s="184"/>
      <c r="W16" s="375"/>
      <c r="X16" s="56"/>
    </row>
    <row r="17" spans="1:24" ht="54.6" customHeight="1" x14ac:dyDescent="0.25">
      <c r="A17" s="49"/>
      <c r="B17" s="482"/>
      <c r="C17" s="254"/>
      <c r="D17" s="485"/>
      <c r="E17" s="277"/>
      <c r="F17" s="269" t="s">
        <v>226</v>
      </c>
      <c r="G17" s="242"/>
      <c r="H17" s="243"/>
      <c r="I17" s="179">
        <f>(IF($G17=List!$F$4,List!$E$4,IF($G17=List!$F$5,List!$E$5,IF($G17=List!$F$6,List!$E$6,IF($G17=List!$F$7,List!$E$7,IF($G17=List!$F$8,List!$E$8,IF($G17=List!$F$9,List!$E$9," ")))))))</f>
        <v>0</v>
      </c>
      <c r="J17" s="179">
        <f>(IF($H17=List!$F$4,List!$E$4,IF($H17=List!$F$5,List!$E$5,IF($H17=List!$F$6,List!$E$6,IF($H17=List!$F$7,List!$E$7,IF($H17=List!$F$8,List!$E$8,IF($H17=List!$F$9,List!$E$9," ")))))))</f>
        <v>0</v>
      </c>
      <c r="K17" s="179">
        <f t="shared" ref="K17:K19" si="2">I17*J17</f>
        <v>0</v>
      </c>
      <c r="L17" s="181" t="str">
        <f>(IF($K17&gt;'Risk model'!$Q$22,"Reasonably Possible - Response Required",IF($K17=0,"Assessment incomplete","Not Reasonably Possible - Acceptable")))</f>
        <v>Assessment incomplete</v>
      </c>
      <c r="M17" s="190" t="s">
        <v>112</v>
      </c>
      <c r="N17" s="190" t="s">
        <v>227</v>
      </c>
      <c r="O17" s="190" t="s">
        <v>201</v>
      </c>
      <c r="P17" s="174" t="s">
        <v>90</v>
      </c>
      <c r="Q17" s="184" t="s">
        <v>115</v>
      </c>
      <c r="R17" s="54"/>
      <c r="S17" s="184"/>
      <c r="T17" s="184"/>
      <c r="U17" s="184"/>
      <c r="V17" s="184"/>
      <c r="W17" s="375"/>
      <c r="X17" s="56"/>
    </row>
    <row r="18" spans="1:24" ht="65.55" customHeight="1" x14ac:dyDescent="0.25">
      <c r="A18" s="49"/>
      <c r="B18" s="482"/>
      <c r="C18" s="254"/>
      <c r="D18" s="485"/>
      <c r="E18" s="277"/>
      <c r="F18" s="269" t="s">
        <v>228</v>
      </c>
      <c r="G18" s="242"/>
      <c r="H18" s="243"/>
      <c r="I18" s="179">
        <f>(IF($G18=List!$F$4,List!$E$4,IF($G18=List!$F$5,List!$E$5,IF($G18=List!$F$6,List!$E$6,IF($G18=List!$F$7,List!$E$7,IF($G18=List!$F$8,List!$E$8,IF($G18=List!$F$9,List!$E$9," ")))))))</f>
        <v>0</v>
      </c>
      <c r="J18" s="179">
        <f>(IF($H18=List!$F$4,List!$E$4,IF($H18=List!$F$5,List!$E$5,IF($H18=List!$F$6,List!$E$6,IF($H18=List!$F$7,List!$E$7,IF($H18=List!$F$8,List!$E$8,IF($H18=List!$F$9,List!$E$9," ")))))))</f>
        <v>0</v>
      </c>
      <c r="K18" s="179">
        <f t="shared" si="2"/>
        <v>0</v>
      </c>
      <c r="L18" s="181" t="str">
        <f>(IF($K18&gt;'Risk model'!$Q$22,"Reasonably Possible - Response Required",IF($K18=0,"Assessment incomplete","Not Reasonably Possible - Acceptable")))</f>
        <v>Assessment incomplete</v>
      </c>
      <c r="M18" s="190" t="s">
        <v>112</v>
      </c>
      <c r="N18" s="190" t="s">
        <v>229</v>
      </c>
      <c r="O18" s="190" t="s">
        <v>201</v>
      </c>
      <c r="P18" s="174" t="s">
        <v>90</v>
      </c>
      <c r="Q18" s="184" t="s">
        <v>115</v>
      </c>
      <c r="R18" s="54"/>
      <c r="S18" s="184"/>
      <c r="T18" s="184"/>
      <c r="U18" s="184"/>
      <c r="V18" s="184"/>
      <c r="W18" s="375"/>
      <c r="X18" s="56"/>
    </row>
    <row r="19" spans="1:24" ht="45" customHeight="1" x14ac:dyDescent="0.25">
      <c r="A19" s="49"/>
      <c r="B19" s="482"/>
      <c r="C19" s="254"/>
      <c r="D19" s="485"/>
      <c r="E19" s="277"/>
      <c r="F19" s="318" t="s">
        <v>454</v>
      </c>
      <c r="G19" s="467"/>
      <c r="H19" s="469"/>
      <c r="I19" s="179">
        <f>(IF($G19=List!$F$4,List!$E$4,IF($G19=List!$F$5,List!$E$5,IF($G19=List!$F$6,List!$E$6,IF($G19=List!$F$7,List!$E$7,IF($G19=List!$F$8,List!$E$8,IF($G19=List!$F$9,List!$E$9," ")))))))</f>
        <v>0</v>
      </c>
      <c r="J19" s="179">
        <f>(IF($H19=List!$F$4,List!$E$4,IF($H19=List!$F$5,List!$E$5,IF($H19=List!$F$6,List!$E$6,IF($H19=List!$F$7,List!$E$7,IF($H19=List!$F$8,List!$E$8,IF($H19=List!$F$9,List!$E$9," ")))))))</f>
        <v>0</v>
      </c>
      <c r="K19" s="179">
        <f t="shared" si="2"/>
        <v>0</v>
      </c>
      <c r="L19" s="471" t="str">
        <f>(IF($K19&gt;'Risk model'!$Q$22,"Reasonably Possible - Response Required",IF($K19=0,"Assessment incomplete","Not Reasonably Possible - Acceptable")))</f>
        <v>Assessment incomplete</v>
      </c>
      <c r="M19" s="465" t="s">
        <v>112</v>
      </c>
      <c r="N19" s="190" t="s">
        <v>230</v>
      </c>
      <c r="O19" s="190" t="s">
        <v>201</v>
      </c>
      <c r="P19" s="174" t="s">
        <v>90</v>
      </c>
      <c r="Q19" s="184" t="s">
        <v>115</v>
      </c>
      <c r="R19" s="54"/>
      <c r="S19" s="184"/>
      <c r="T19" s="184"/>
      <c r="U19" s="184"/>
      <c r="V19" s="184"/>
      <c r="W19" s="375"/>
      <c r="X19" s="56"/>
    </row>
    <row r="20" spans="1:24" ht="45" customHeight="1" x14ac:dyDescent="0.25">
      <c r="A20" s="49"/>
      <c r="B20" s="482"/>
      <c r="C20" s="268"/>
      <c r="D20" s="485"/>
      <c r="E20" s="278"/>
      <c r="F20" s="316" t="s">
        <v>514</v>
      </c>
      <c r="G20" s="468"/>
      <c r="H20" s="470"/>
      <c r="I20" s="179"/>
      <c r="J20" s="179"/>
      <c r="K20" s="179"/>
      <c r="L20" s="472"/>
      <c r="M20" s="466"/>
      <c r="N20" s="190" t="s">
        <v>231</v>
      </c>
      <c r="O20" s="190" t="s">
        <v>201</v>
      </c>
      <c r="P20" s="174" t="s">
        <v>90</v>
      </c>
      <c r="Q20" s="275" t="s">
        <v>115</v>
      </c>
      <c r="R20" s="54"/>
      <c r="S20" s="275"/>
      <c r="T20" s="275"/>
      <c r="U20" s="275"/>
      <c r="V20" s="275"/>
      <c r="W20" s="376"/>
      <c r="X20" s="56"/>
    </row>
    <row r="21" spans="1:24" ht="45" customHeight="1" x14ac:dyDescent="0.25">
      <c r="A21" s="49"/>
      <c r="B21" s="483"/>
      <c r="C21" s="255"/>
      <c r="D21" s="486"/>
      <c r="E21" s="217" t="str">
        <f t="shared" ref="E21" si="3">IF(F21=0," If more, input risk to objective (Step 2)"," ")</f>
        <v xml:space="preserve"> If more, input risk to objective (Step 2)</v>
      </c>
      <c r="F21" s="190"/>
      <c r="G21" s="242"/>
      <c r="H21" s="243"/>
      <c r="I21" s="179">
        <f>(IF($G21=List!$F$4,List!$E$4,IF($G21=List!$F$5,List!$E$5,IF($G21=List!$F$6,List!$E$6,IF($G21=List!$F$7,List!$E$7,IF($G21=List!$F$8,List!$E$8,IF($G21=List!$F$9,List!$E$9," ")))))))</f>
        <v>0</v>
      </c>
      <c r="J21" s="179">
        <f>(IF($H21=List!$F$4,List!$E$4,IF($H21=List!$F$5,List!$E$5,IF($H21=List!$F$6,List!$E$6,IF($H21=List!$F$7,List!$E$7,IF($H21=List!$F$8,List!$E$8,IF($H21=List!$F$9,List!$E$9," ")))))))</f>
        <v>0</v>
      </c>
      <c r="K21" s="179">
        <f t="shared" si="0"/>
        <v>0</v>
      </c>
      <c r="L21" s="181" t="str">
        <f>(IF($K21&gt;'Risk model'!$Q$22,"Reasonably Possible - Response Required",IF($K21=0," ","Not Reasonably Possible - Acceptable")))</f>
        <v xml:space="preserve"> </v>
      </c>
      <c r="M21" s="190" t="s">
        <v>112</v>
      </c>
      <c r="N21" s="190" t="s">
        <v>119</v>
      </c>
      <c r="O21" s="190" t="s">
        <v>201</v>
      </c>
      <c r="P21" s="174" t="s">
        <v>90</v>
      </c>
      <c r="Q21" s="185" t="s">
        <v>115</v>
      </c>
      <c r="R21" s="56"/>
      <c r="S21" s="185"/>
      <c r="T21" s="185"/>
      <c r="U21" s="185"/>
      <c r="V21" s="185"/>
      <c r="W21" s="377"/>
      <c r="X21" s="56"/>
    </row>
    <row r="22" spans="1:24" ht="45" customHeight="1" x14ac:dyDescent="0.25">
      <c r="A22" s="49"/>
      <c r="B22" s="481" t="s">
        <v>138</v>
      </c>
      <c r="C22" s="254"/>
      <c r="D22" s="484" t="s">
        <v>399</v>
      </c>
      <c r="E22" s="277"/>
      <c r="F22" s="269" t="s">
        <v>232</v>
      </c>
      <c r="G22" s="242"/>
      <c r="H22" s="243"/>
      <c r="I22" s="179">
        <f>(IF($G22=List!$F$4,List!$E$4,IF($G22=List!$F$5,List!$E$5,IF($G22=List!$F$6,List!$E$6,IF($G22=List!$F$7,List!$E$7,IF($G22=List!$F$8,List!$E$8,IF($G22=List!$F$9,List!$E$9," ")))))))</f>
        <v>0</v>
      </c>
      <c r="J22" s="179">
        <f>(IF($H22=List!$F$4,List!$E$4,IF($H22=List!$F$5,List!$E$5,IF($H22=List!$F$6,List!$E$6,IF($H22=List!$F$7,List!$E$7,IF($H22=List!$F$8,List!$E$8,IF($H22=List!$F$9,List!$E$9," ")))))))</f>
        <v>0</v>
      </c>
      <c r="K22" s="179">
        <f t="shared" ref="K22:K31" si="4">I22*J22</f>
        <v>0</v>
      </c>
      <c r="L22" s="181" t="str">
        <f>(IF($K22&gt;'Risk model'!$Q$22,"Reasonably Possible - Response Required",IF($K22=0,"Assessment incomplete","Not Reasonably Possible - Acceptable")))</f>
        <v>Assessment incomplete</v>
      </c>
      <c r="M22" s="190" t="s">
        <v>112</v>
      </c>
      <c r="N22" s="190" t="s">
        <v>455</v>
      </c>
      <c r="O22" s="190" t="s">
        <v>201</v>
      </c>
      <c r="P22" s="174" t="s">
        <v>90</v>
      </c>
      <c r="Q22" s="184" t="s">
        <v>115</v>
      </c>
      <c r="R22" s="54"/>
      <c r="S22" s="184"/>
      <c r="T22" s="184"/>
      <c r="U22" s="184"/>
      <c r="V22" s="184"/>
      <c r="W22" s="375"/>
      <c r="X22" s="54"/>
    </row>
    <row r="23" spans="1:24" ht="45" customHeight="1" x14ac:dyDescent="0.25">
      <c r="A23" s="49"/>
      <c r="B23" s="482"/>
      <c r="C23" s="254"/>
      <c r="D23" s="485"/>
      <c r="E23" s="277"/>
      <c r="F23" s="269" t="s">
        <v>233</v>
      </c>
      <c r="G23" s="242"/>
      <c r="H23" s="243"/>
      <c r="I23" s="179">
        <f>(IF($G23=List!$F$4,List!$E$4,IF($G23=List!$F$5,List!$E$5,IF($G23=List!$F$6,List!$E$6,IF($G23=List!$F$7,List!$E$7,IF($G23=List!$F$8,List!$E$8,IF($G23=List!$F$9,List!$E$9," ")))))))</f>
        <v>0</v>
      </c>
      <c r="J23" s="179">
        <f>(IF($H23=List!$F$4,List!$E$4,IF($H23=List!$F$5,List!$E$5,IF($H23=List!$F$6,List!$E$6,IF($H23=List!$F$7,List!$E$7,IF($H23=List!$F$8,List!$E$8,IF($H23=List!$F$9,List!$E$9," ")))))))</f>
        <v>0</v>
      </c>
      <c r="K23" s="179">
        <f t="shared" ref="K23:K24" si="5">I23*J23</f>
        <v>0</v>
      </c>
      <c r="L23" s="181" t="str">
        <f>(IF($K23&gt;'Risk model'!$Q$22,"Reasonably Possible - Response Required",IF($K23=0,"Assessment incomplete","Not Reasonably Possible - Acceptable")))</f>
        <v>Assessment incomplete</v>
      </c>
      <c r="M23" s="190" t="s">
        <v>112</v>
      </c>
      <c r="N23" s="190" t="s">
        <v>456</v>
      </c>
      <c r="O23" s="190" t="s">
        <v>201</v>
      </c>
      <c r="P23" s="174" t="s">
        <v>90</v>
      </c>
      <c r="Q23" s="184" t="s">
        <v>115</v>
      </c>
      <c r="R23" s="54"/>
      <c r="S23" s="184"/>
      <c r="T23" s="184"/>
      <c r="U23" s="184"/>
      <c r="V23" s="184"/>
      <c r="W23" s="375"/>
      <c r="X23" s="56"/>
    </row>
    <row r="24" spans="1:24" ht="45" customHeight="1" x14ac:dyDescent="0.25">
      <c r="A24" s="49"/>
      <c r="B24" s="482"/>
      <c r="C24" s="254"/>
      <c r="D24" s="485"/>
      <c r="E24" s="277"/>
      <c r="F24" s="269" t="s">
        <v>234</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si="5"/>
        <v>0</v>
      </c>
      <c r="L24" s="181" t="str">
        <f>(IF($K24&gt;'Risk model'!$Q$22,"Reasonably Possible - Response Required",IF($K24=0,"Assessment incomplete","Not Reasonably Possible - Acceptable")))</f>
        <v>Assessment incomplete</v>
      </c>
      <c r="M24" s="190" t="s">
        <v>112</v>
      </c>
      <c r="N24" s="190" t="s">
        <v>235</v>
      </c>
      <c r="O24" s="190" t="s">
        <v>201</v>
      </c>
      <c r="P24" s="174" t="s">
        <v>90</v>
      </c>
      <c r="Q24" s="184" t="s">
        <v>115</v>
      </c>
      <c r="R24" s="54"/>
      <c r="S24" s="184"/>
      <c r="T24" s="184"/>
      <c r="U24" s="184"/>
      <c r="V24" s="184"/>
      <c r="W24" s="375"/>
      <c r="X24" s="54"/>
    </row>
    <row r="25" spans="1:24" ht="55.05" customHeight="1" x14ac:dyDescent="0.25">
      <c r="A25" s="49"/>
      <c r="B25" s="482"/>
      <c r="C25" s="254"/>
      <c r="D25" s="485"/>
      <c r="E25" s="277"/>
      <c r="F25" s="269" t="s">
        <v>236</v>
      </c>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ref="K25:K30" si="6">I25*J25</f>
        <v>0</v>
      </c>
      <c r="L25" s="181" t="str">
        <f>(IF($K25&gt;'Risk model'!$Q$22,"Reasonably Possible - Response Required",IF($K25=0,"Assessment incomplete","Not Reasonably Possible - Acceptable")))</f>
        <v>Assessment incomplete</v>
      </c>
      <c r="M25" s="190" t="s">
        <v>112</v>
      </c>
      <c r="N25" s="190" t="s">
        <v>487</v>
      </c>
      <c r="O25" s="190" t="s">
        <v>201</v>
      </c>
      <c r="P25" s="174" t="s">
        <v>90</v>
      </c>
      <c r="Q25" s="184" t="s">
        <v>115</v>
      </c>
      <c r="R25" s="54"/>
      <c r="S25" s="184"/>
      <c r="T25" s="184"/>
      <c r="U25" s="184"/>
      <c r="V25" s="184"/>
      <c r="W25" s="375"/>
      <c r="X25" s="54"/>
    </row>
    <row r="26" spans="1:24" ht="45" customHeight="1" x14ac:dyDescent="0.25">
      <c r="A26" s="49"/>
      <c r="B26" s="482"/>
      <c r="C26" s="254"/>
      <c r="D26" s="485"/>
      <c r="E26" s="277"/>
      <c r="F26" s="269" t="s">
        <v>237</v>
      </c>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si="6"/>
        <v>0</v>
      </c>
      <c r="L26" s="181" t="str">
        <f>(IF($K26&gt;'Risk model'!$Q$22,"Reasonably Possible - Response Required",IF($K26=0,"Assessment incomplete","Not Reasonably Possible - Acceptable")))</f>
        <v>Assessment incomplete</v>
      </c>
      <c r="M26" s="190" t="s">
        <v>112</v>
      </c>
      <c r="N26" s="190" t="s">
        <v>238</v>
      </c>
      <c r="O26" s="190" t="s">
        <v>201</v>
      </c>
      <c r="P26" s="174" t="s">
        <v>90</v>
      </c>
      <c r="Q26" s="184" t="s">
        <v>115</v>
      </c>
      <c r="R26" s="54"/>
      <c r="S26" s="184"/>
      <c r="T26" s="184"/>
      <c r="U26" s="184"/>
      <c r="V26" s="184"/>
      <c r="W26" s="375"/>
      <c r="X26" s="54"/>
    </row>
    <row r="27" spans="1:24" ht="55.5" customHeight="1" x14ac:dyDescent="0.25">
      <c r="A27" s="49"/>
      <c r="B27" s="482"/>
      <c r="C27" s="254"/>
      <c r="D27" s="485"/>
      <c r="E27" s="277"/>
      <c r="F27" s="269" t="s">
        <v>457</v>
      </c>
      <c r="G27" s="242"/>
      <c r="H27" s="243"/>
      <c r="I27" s="179">
        <f>(IF($G27=List!$F$4,List!$E$4,IF($G27=List!$F$5,List!$E$5,IF($G27=List!$F$6,List!$E$6,IF($G27=List!$F$7,List!$E$7,IF($G27=List!$F$8,List!$E$8,IF($G27=List!$F$9,List!$E$9," ")))))))</f>
        <v>0</v>
      </c>
      <c r="J27" s="179">
        <f>(IF($H27=List!$F$4,List!$E$4,IF($H27=List!$F$5,List!$E$5,IF($H27=List!$F$6,List!$E$6,IF($H27=List!$F$7,List!$E$7,IF($H27=List!$F$8,List!$E$8,IF($H27=List!$F$9,List!$E$9," ")))))))</f>
        <v>0</v>
      </c>
      <c r="K27" s="179">
        <f t="shared" si="6"/>
        <v>0</v>
      </c>
      <c r="L27" s="181" t="str">
        <f>(IF($K27&gt;'Risk model'!$Q$22,"Reasonably Possible - Response Required",IF($K27=0,"Assessment incomplete","Not Reasonably Possible - Acceptable")))</f>
        <v>Assessment incomplete</v>
      </c>
      <c r="M27" s="190" t="s">
        <v>112</v>
      </c>
      <c r="N27" s="190" t="s">
        <v>458</v>
      </c>
      <c r="O27" s="190" t="s">
        <v>201</v>
      </c>
      <c r="P27" s="174" t="s">
        <v>90</v>
      </c>
      <c r="Q27" s="184" t="s">
        <v>115</v>
      </c>
      <c r="R27" s="54"/>
      <c r="S27" s="184"/>
      <c r="T27" s="184"/>
      <c r="U27" s="184"/>
      <c r="V27" s="184"/>
      <c r="W27" s="375"/>
      <c r="X27" s="56"/>
    </row>
    <row r="28" spans="1:24" ht="75" customHeight="1" x14ac:dyDescent="0.25">
      <c r="A28" s="49"/>
      <c r="B28" s="482"/>
      <c r="C28" s="254"/>
      <c r="D28" s="485"/>
      <c r="E28" s="277"/>
      <c r="F28" s="269" t="s">
        <v>239</v>
      </c>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si="6"/>
        <v>0</v>
      </c>
      <c r="L28" s="181" t="str">
        <f>(IF($K28&gt;'Risk model'!$Q$22,"Reasonably Possible - Response Required",IF($K28=0,"Assessment incomplete","Not Reasonably Possible - Acceptable")))</f>
        <v>Assessment incomplete</v>
      </c>
      <c r="M28" s="190" t="s">
        <v>112</v>
      </c>
      <c r="N28" s="190" t="s">
        <v>240</v>
      </c>
      <c r="O28" s="190" t="s">
        <v>201</v>
      </c>
      <c r="P28" s="174" t="s">
        <v>90</v>
      </c>
      <c r="Q28" s="184" t="s">
        <v>115</v>
      </c>
      <c r="R28" s="54"/>
      <c r="S28" s="184"/>
      <c r="T28" s="184"/>
      <c r="U28" s="184"/>
      <c r="V28" s="184"/>
      <c r="W28" s="375"/>
      <c r="X28" s="54"/>
    </row>
    <row r="29" spans="1:24" ht="230.55" customHeight="1" x14ac:dyDescent="0.25">
      <c r="A29" s="49"/>
      <c r="B29" s="482"/>
      <c r="C29" s="254"/>
      <c r="D29" s="485"/>
      <c r="E29" s="277"/>
      <c r="F29" s="269" t="s">
        <v>241</v>
      </c>
      <c r="G29" s="242"/>
      <c r="H29" s="243"/>
      <c r="I29" s="179">
        <f>(IF($G29=List!$F$4,List!$E$4,IF($G29=List!$F$5,List!$E$5,IF($G29=List!$F$6,List!$E$6,IF($G29=List!$F$7,List!$E$7,IF($G29=List!$F$8,List!$E$8,IF($G29=List!$F$9,List!$E$9," ")))))))</f>
        <v>0</v>
      </c>
      <c r="J29" s="179">
        <f>(IF($H29=List!$F$4,List!$E$4,IF($H29=List!$F$5,List!$E$5,IF($H29=List!$F$6,List!$E$6,IF($H29=List!$F$7,List!$E$7,IF($H29=List!$F$8,List!$E$8,IF($H29=List!$F$9,List!$E$9," ")))))))</f>
        <v>0</v>
      </c>
      <c r="K29" s="179">
        <f t="shared" si="6"/>
        <v>0</v>
      </c>
      <c r="L29" s="181" t="str">
        <f>(IF($K29&gt;'Risk model'!$Q$22,"Reasonably Possible - Response Required",IF($K29=0,"Assessment incomplete","Not Reasonably Possible - Acceptable")))</f>
        <v>Assessment incomplete</v>
      </c>
      <c r="M29" s="190" t="s">
        <v>112</v>
      </c>
      <c r="N29" s="190" t="s">
        <v>459</v>
      </c>
      <c r="O29" s="190" t="s">
        <v>201</v>
      </c>
      <c r="P29" s="174" t="s">
        <v>90</v>
      </c>
      <c r="Q29" s="184" t="s">
        <v>115</v>
      </c>
      <c r="R29" s="54"/>
      <c r="S29" s="184"/>
      <c r="T29" s="184"/>
      <c r="U29" s="184"/>
      <c r="V29" s="184"/>
      <c r="W29" s="375"/>
      <c r="X29" s="56"/>
    </row>
    <row r="30" spans="1:24" ht="55.05" customHeight="1" x14ac:dyDescent="0.25">
      <c r="A30" s="49"/>
      <c r="B30" s="482"/>
      <c r="C30" s="254"/>
      <c r="D30" s="485"/>
      <c r="E30" s="277"/>
      <c r="F30" s="269" t="s">
        <v>242</v>
      </c>
      <c r="G30" s="242"/>
      <c r="H30" s="243"/>
      <c r="I30" s="179">
        <f>(IF($G30=List!$F$4,List!$E$4,IF($G30=List!$F$5,List!$E$5,IF($G30=List!$F$6,List!$E$6,IF($G30=List!$F$7,List!$E$7,IF($G30=List!$F$8,List!$E$8,IF($G30=List!$F$9,List!$E$9," ")))))))</f>
        <v>0</v>
      </c>
      <c r="J30" s="179">
        <f>(IF($H30=List!$F$4,List!$E$4,IF($H30=List!$F$5,List!$E$5,IF($H30=List!$F$6,List!$E$6,IF($H30=List!$F$7,List!$E$7,IF($H30=List!$F$8,List!$E$8,IF($H30=List!$F$9,List!$E$9," ")))))))</f>
        <v>0</v>
      </c>
      <c r="K30" s="179">
        <f t="shared" si="6"/>
        <v>0</v>
      </c>
      <c r="L30" s="181" t="str">
        <f>(IF($K30&gt;'Risk model'!$Q$22,"Reasonably Possible - Response Required",IF($K30=0,"Assessment incomplete","Not Reasonably Possible - Acceptable")))</f>
        <v>Assessment incomplete</v>
      </c>
      <c r="M30" s="190" t="s">
        <v>112</v>
      </c>
      <c r="N30" s="190" t="s">
        <v>243</v>
      </c>
      <c r="O30" s="190" t="s">
        <v>201</v>
      </c>
      <c r="P30" s="174" t="s">
        <v>90</v>
      </c>
      <c r="Q30" s="184" t="s">
        <v>115</v>
      </c>
      <c r="R30" s="54"/>
      <c r="S30" s="184"/>
      <c r="T30" s="184"/>
      <c r="U30" s="184"/>
      <c r="V30" s="184"/>
      <c r="W30" s="375"/>
      <c r="X30" s="54"/>
    </row>
    <row r="31" spans="1:24" ht="45" customHeight="1" x14ac:dyDescent="0.25">
      <c r="A31" s="49"/>
      <c r="B31" s="483"/>
      <c r="C31" s="255"/>
      <c r="D31" s="486"/>
      <c r="E31" s="217" t="str">
        <f t="shared" ref="E31" si="7">IF(F31=0," If more, input risk to objective (Step 2)"," ")</f>
        <v xml:space="preserve"> If more, input risk to objective (Step 2)</v>
      </c>
      <c r="F31" s="190"/>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si="4"/>
        <v>0</v>
      </c>
      <c r="L31" s="181" t="str">
        <f>(IF($K31&gt;'Risk model'!$Q$22,"Reasonably Possible - Response Required",IF($K31=0," ","Not Reasonably Possible - Acceptable")))</f>
        <v xml:space="preserve"> </v>
      </c>
      <c r="M31" s="190" t="s">
        <v>112</v>
      </c>
      <c r="N31" s="190" t="s">
        <v>119</v>
      </c>
      <c r="O31" s="190" t="s">
        <v>201</v>
      </c>
      <c r="P31" s="174" t="s">
        <v>90</v>
      </c>
      <c r="Q31" s="185" t="s">
        <v>115</v>
      </c>
      <c r="R31" s="56"/>
      <c r="S31" s="185"/>
      <c r="T31" s="185"/>
      <c r="U31" s="185"/>
      <c r="V31" s="185"/>
      <c r="W31" s="377"/>
      <c r="X31" s="54"/>
    </row>
    <row r="32" spans="1:24" ht="45" customHeight="1" x14ac:dyDescent="0.25">
      <c r="A32" s="49"/>
      <c r="B32" s="481" t="s">
        <v>146</v>
      </c>
      <c r="C32" s="254"/>
      <c r="D32" s="484" t="s">
        <v>400</v>
      </c>
      <c r="E32" s="277"/>
      <c r="F32" s="269" t="s">
        <v>244</v>
      </c>
      <c r="G32" s="242"/>
      <c r="H32" s="243"/>
      <c r="I32" s="179">
        <f>(IF($G32=List!$F$4,List!$E$4,IF($G32=List!$F$5,List!$E$5,IF($G32=List!$F$6,List!$E$6,IF($G32=List!$F$7,List!$E$7,IF($G32=List!$F$8,List!$E$8,IF($G32=List!$F$9,List!$E$9," ")))))))</f>
        <v>0</v>
      </c>
      <c r="J32" s="179">
        <f>(IF($H32=List!$F$4,List!$E$4,IF($H32=List!$F$5,List!$E$5,IF($H32=List!$F$6,List!$E$6,IF($H32=List!$F$7,List!$E$7,IF($H32=List!$F$8,List!$E$8,IF($H32=List!$F$9,List!$E$9," ")))))))</f>
        <v>0</v>
      </c>
      <c r="K32" s="179">
        <f t="shared" ref="K32:K37" si="8">I32*J32</f>
        <v>0</v>
      </c>
      <c r="L32" s="181" t="str">
        <f>(IF($K32&gt;'Risk model'!$Q$22,"Reasonably Possible - Response Required",IF($K32=0,"Assessment incomplete","Not Reasonably Possible - Acceptable")))</f>
        <v>Assessment incomplete</v>
      </c>
      <c r="M32" s="190" t="s">
        <v>112</v>
      </c>
      <c r="N32" s="190" t="s">
        <v>245</v>
      </c>
      <c r="O32" s="190" t="s">
        <v>201</v>
      </c>
      <c r="P32" s="174" t="s">
        <v>90</v>
      </c>
      <c r="Q32" s="184" t="s">
        <v>115</v>
      </c>
      <c r="R32" s="54"/>
      <c r="S32" s="184"/>
      <c r="T32" s="184"/>
      <c r="U32" s="184"/>
      <c r="V32" s="184"/>
      <c r="W32" s="375"/>
      <c r="X32" s="54"/>
    </row>
    <row r="33" spans="1:24" ht="45" customHeight="1" x14ac:dyDescent="0.25">
      <c r="A33" s="49"/>
      <c r="B33" s="482"/>
      <c r="C33" s="254"/>
      <c r="D33" s="485"/>
      <c r="E33" s="277"/>
      <c r="F33" s="318" t="s">
        <v>246</v>
      </c>
      <c r="G33" s="467"/>
      <c r="H33" s="469"/>
      <c r="I33" s="179">
        <f>(IF($G33=List!$F$4,List!$E$4,IF($G33=List!$F$5,List!$E$5,IF($G33=List!$F$6,List!$E$6,IF($G33=List!$F$7,List!$E$7,IF($G33=List!$F$8,List!$E$8,IF($G33=List!$F$9,List!$E$9," ")))))))</f>
        <v>0</v>
      </c>
      <c r="J33" s="179">
        <f>(IF($H33=List!$F$4,List!$E$4,IF($H33=List!$F$5,List!$E$5,IF($H33=List!$F$6,List!$E$6,IF($H33=List!$F$7,List!$E$7,IF($H33=List!$F$8,List!$E$8,IF($H33=List!$F$9,List!$E$9," ")))))))</f>
        <v>0</v>
      </c>
      <c r="K33" s="179">
        <f t="shared" ref="K33:K36" si="9">I33*J33</f>
        <v>0</v>
      </c>
      <c r="L33" s="471" t="str">
        <f>(IF($K33&gt;'Risk model'!$Q$22,"Reasonably Possible - Response Required",IF($K33=0,"Assessment incomplete","Not Reasonably Possible - Acceptable")))</f>
        <v>Assessment incomplete</v>
      </c>
      <c r="M33" s="465" t="s">
        <v>112</v>
      </c>
      <c r="N33" s="190" t="s">
        <v>247</v>
      </c>
      <c r="O33" s="190" t="s">
        <v>201</v>
      </c>
      <c r="P33" s="174" t="s">
        <v>90</v>
      </c>
      <c r="Q33" s="184" t="s">
        <v>115</v>
      </c>
      <c r="R33" s="54"/>
      <c r="S33" s="184"/>
      <c r="T33" s="184"/>
      <c r="U33" s="184"/>
      <c r="V33" s="184"/>
      <c r="W33" s="375"/>
      <c r="X33" s="56"/>
    </row>
    <row r="34" spans="1:24" ht="61.2" x14ac:dyDescent="0.25">
      <c r="A34" s="49"/>
      <c r="B34" s="482"/>
      <c r="C34" s="254"/>
      <c r="D34" s="485"/>
      <c r="E34" s="277"/>
      <c r="F34" s="316" t="s">
        <v>514</v>
      </c>
      <c r="G34" s="468"/>
      <c r="H34" s="470"/>
      <c r="I34" s="179"/>
      <c r="J34" s="179"/>
      <c r="K34" s="179"/>
      <c r="L34" s="472"/>
      <c r="M34" s="466"/>
      <c r="N34" s="190" t="s">
        <v>502</v>
      </c>
      <c r="O34" s="190" t="s">
        <v>201</v>
      </c>
      <c r="P34" s="174" t="s">
        <v>90</v>
      </c>
      <c r="Q34" s="275" t="s">
        <v>115</v>
      </c>
      <c r="R34" s="54"/>
      <c r="S34" s="275"/>
      <c r="T34" s="275"/>
      <c r="U34" s="275"/>
      <c r="V34" s="275"/>
      <c r="W34" s="376"/>
      <c r="X34" s="54"/>
    </row>
    <row r="35" spans="1:24" ht="55.05" customHeight="1" x14ac:dyDescent="0.25">
      <c r="A35" s="49"/>
      <c r="B35" s="482"/>
      <c r="C35" s="254"/>
      <c r="D35" s="485"/>
      <c r="E35" s="277"/>
      <c r="F35" s="269" t="s">
        <v>248</v>
      </c>
      <c r="G35" s="242"/>
      <c r="H35" s="243"/>
      <c r="I35" s="179">
        <f>(IF($G35=List!$F$4,List!$E$4,IF($G35=List!$F$5,List!$E$5,IF($G35=List!$F$6,List!$E$6,IF($G35=List!$F$7,List!$E$7,IF($G35=List!$F$8,List!$E$8,IF($G35=List!$F$9,List!$E$9," ")))))))</f>
        <v>0</v>
      </c>
      <c r="J35" s="179">
        <f>(IF($H35=List!$F$4,List!$E$4,IF($H35=List!$F$5,List!$E$5,IF($H35=List!$F$6,List!$E$6,IF($H35=List!$F$7,List!$E$7,IF($H35=List!$F$8,List!$E$8,IF($H35=List!$F$9,List!$E$9," ")))))))</f>
        <v>0</v>
      </c>
      <c r="K35" s="179">
        <f t="shared" si="9"/>
        <v>0</v>
      </c>
      <c r="L35" s="181" t="str">
        <f>(IF($K35&gt;'Risk model'!$Q$22,"Reasonably Possible - Response Required",IF($K35=0,"Assessment incomplete","Not Reasonably Possible - Acceptable")))</f>
        <v>Assessment incomplete</v>
      </c>
      <c r="M35" s="190" t="s">
        <v>112</v>
      </c>
      <c r="N35" s="190" t="s">
        <v>460</v>
      </c>
      <c r="O35" s="190" t="s">
        <v>201</v>
      </c>
      <c r="P35" s="174" t="s">
        <v>90</v>
      </c>
      <c r="Q35" s="184" t="s">
        <v>115</v>
      </c>
      <c r="R35" s="54"/>
      <c r="S35" s="184"/>
      <c r="T35" s="184"/>
      <c r="U35" s="184"/>
      <c r="V35" s="184"/>
      <c r="W35" s="375"/>
      <c r="X35" s="54"/>
    </row>
    <row r="36" spans="1:24" ht="45" customHeight="1" x14ac:dyDescent="0.25">
      <c r="A36" s="49"/>
      <c r="B36" s="482"/>
      <c r="C36" s="254"/>
      <c r="D36" s="485"/>
      <c r="E36" s="277"/>
      <c r="F36" s="269" t="s">
        <v>249</v>
      </c>
      <c r="G36" s="242"/>
      <c r="H36" s="243"/>
      <c r="I36" s="179">
        <f>(IF($G36=List!$F$4,List!$E$4,IF($G36=List!$F$5,List!$E$5,IF($G36=List!$F$6,List!$E$6,IF($G36=List!$F$7,List!$E$7,IF($G36=List!$F$8,List!$E$8,IF($G36=List!$F$9,List!$E$9," ")))))))</f>
        <v>0</v>
      </c>
      <c r="J36" s="179">
        <f>(IF($H36=List!$F$4,List!$E$4,IF($H36=List!$F$5,List!$E$5,IF($H36=List!$F$6,List!$E$6,IF($H36=List!$F$7,List!$E$7,IF($H36=List!$F$8,List!$E$8,IF($H36=List!$F$9,List!$E$9," ")))))))</f>
        <v>0</v>
      </c>
      <c r="K36" s="179">
        <f t="shared" si="9"/>
        <v>0</v>
      </c>
      <c r="L36" s="181" t="str">
        <f>(IF($K36&gt;'Risk model'!$Q$22,"Reasonably Possible - Response Required",IF($K36=0,"Assessment incomplete","Not Reasonably Possible - Acceptable")))</f>
        <v>Assessment incomplete</v>
      </c>
      <c r="M36" s="190" t="s">
        <v>112</v>
      </c>
      <c r="N36" s="190" t="s">
        <v>461</v>
      </c>
      <c r="O36" s="190" t="s">
        <v>201</v>
      </c>
      <c r="P36" s="174" t="s">
        <v>90</v>
      </c>
      <c r="Q36" s="184" t="s">
        <v>115</v>
      </c>
      <c r="R36" s="54"/>
      <c r="S36" s="184"/>
      <c r="T36" s="184"/>
      <c r="U36" s="184"/>
      <c r="V36" s="184"/>
      <c r="W36" s="375"/>
      <c r="X36" s="54"/>
    </row>
    <row r="37" spans="1:24" ht="45" customHeight="1" x14ac:dyDescent="0.25">
      <c r="A37" s="49"/>
      <c r="B37" s="483"/>
      <c r="C37" s="255"/>
      <c r="D37" s="486"/>
      <c r="E37" s="217" t="str">
        <f t="shared" ref="E37" si="10">IF(F37=0," If more, input risk to objective (Step 2)"," ")</f>
        <v xml:space="preserve"> If more, input risk to objective (Step 2)</v>
      </c>
      <c r="F37" s="190"/>
      <c r="G37" s="242"/>
      <c r="H37" s="243"/>
      <c r="I37" s="179">
        <f>(IF($G37=List!$F$4,List!$E$4,IF($G37=List!$F$5,List!$E$5,IF($G37=List!$F$6,List!$E$6,IF($G37=List!$F$7,List!$E$7,IF($G37=List!$F$8,List!$E$8,IF($G37=List!$F$9,List!$E$9," ")))))))</f>
        <v>0</v>
      </c>
      <c r="J37" s="179">
        <f>(IF($H37=List!$F$4,List!$E$4,IF($H37=List!$F$5,List!$E$5,IF($H37=List!$F$6,List!$E$6,IF($H37=List!$F$7,List!$E$7,IF($H37=List!$F$8,List!$E$8,IF($H37=List!$F$9,List!$E$9," ")))))))</f>
        <v>0</v>
      </c>
      <c r="K37" s="179">
        <f t="shared" si="8"/>
        <v>0</v>
      </c>
      <c r="L37" s="181" t="str">
        <f>(IF($K37&gt;'Risk model'!$Q$22,"Reasonably Possible - Response Required",IF($K37=0," ","Not Reasonably Possible - Acceptable")))</f>
        <v xml:space="preserve"> </v>
      </c>
      <c r="M37" s="190" t="s">
        <v>112</v>
      </c>
      <c r="N37" s="190" t="s">
        <v>119</v>
      </c>
      <c r="O37" s="190" t="s">
        <v>201</v>
      </c>
      <c r="P37" s="174" t="s">
        <v>90</v>
      </c>
      <c r="Q37" s="185" t="s">
        <v>115</v>
      </c>
      <c r="R37" s="56"/>
      <c r="S37" s="185"/>
      <c r="T37" s="185"/>
      <c r="U37" s="185"/>
      <c r="V37" s="185"/>
      <c r="W37" s="377"/>
      <c r="X37" s="54"/>
    </row>
    <row r="38" spans="1:24" ht="65.099999999999994" customHeight="1" x14ac:dyDescent="0.25">
      <c r="A38" s="49"/>
      <c r="B38" s="481" t="s">
        <v>151</v>
      </c>
      <c r="C38" s="254"/>
      <c r="D38" s="484" t="s">
        <v>401</v>
      </c>
      <c r="E38" s="277"/>
      <c r="F38" s="269" t="s">
        <v>250</v>
      </c>
      <c r="G38" s="242"/>
      <c r="H38" s="243"/>
      <c r="I38" s="179">
        <f>(IF($G38=List!$F$4,List!$E$4,IF($G38=List!$F$5,List!$E$5,IF($G38=List!$F$6,List!$E$6,IF($G38=List!$F$7,List!$E$7,IF($G38=List!$F$8,List!$E$8,IF($G38=List!$F$9,List!$E$9," ")))))))</f>
        <v>0</v>
      </c>
      <c r="J38" s="179">
        <f>(IF($H38=List!$F$4,List!$E$4,IF($H38=List!$F$5,List!$E$5,IF($H38=List!$F$6,List!$E$6,IF($H38=List!$F$7,List!$E$7,IF($H38=List!$F$8,List!$E$8,IF($H38=List!$F$9,List!$E$9," ")))))))</f>
        <v>0</v>
      </c>
      <c r="K38" s="179">
        <f t="shared" ref="K38:K42" si="11">I38*J38</f>
        <v>0</v>
      </c>
      <c r="L38" s="181" t="str">
        <f>(IF($K38&gt;'Risk model'!$Q$22,"Reasonably Possible - Response Required",IF($K38=0,"Assessment incomplete","Not Reasonably Possible - Acceptable")))</f>
        <v>Assessment incomplete</v>
      </c>
      <c r="M38" s="190" t="s">
        <v>112</v>
      </c>
      <c r="N38" s="190" t="s">
        <v>462</v>
      </c>
      <c r="O38" s="190" t="s">
        <v>201</v>
      </c>
      <c r="P38" s="174" t="s">
        <v>90</v>
      </c>
      <c r="Q38" s="184" t="s">
        <v>115</v>
      </c>
      <c r="R38" s="54"/>
      <c r="S38" s="184"/>
      <c r="T38" s="184"/>
      <c r="U38" s="184"/>
      <c r="V38" s="184"/>
      <c r="W38" s="375"/>
      <c r="X38" s="54"/>
    </row>
    <row r="39" spans="1:24" ht="65.099999999999994" customHeight="1" x14ac:dyDescent="0.25">
      <c r="A39" s="49"/>
      <c r="B39" s="482"/>
      <c r="C39" s="254"/>
      <c r="D39" s="485"/>
      <c r="E39" s="277"/>
      <c r="F39" s="269" t="s">
        <v>251</v>
      </c>
      <c r="G39" s="242"/>
      <c r="H39" s="243"/>
      <c r="I39" s="179">
        <f>(IF($G39=List!$F$4,List!$E$4,IF($G39=List!$F$5,List!$E$5,IF($G39=List!$F$6,List!$E$6,IF($G39=List!$F$7,List!$E$7,IF($G39=List!$F$8,List!$E$8,IF($G39=List!$F$9,List!$E$9," ")))))))</f>
        <v>0</v>
      </c>
      <c r="J39" s="179">
        <f>(IF($H39=List!$F$4,List!$E$4,IF($H39=List!$F$5,List!$E$5,IF($H39=List!$F$6,List!$E$6,IF($H39=List!$F$7,List!$E$7,IF($H39=List!$F$8,List!$E$8,IF($H39=List!$F$9,List!$E$9," ")))))))</f>
        <v>0</v>
      </c>
      <c r="K39" s="179">
        <f t="shared" ref="K39" si="12">I39*J39</f>
        <v>0</v>
      </c>
      <c r="L39" s="181" t="str">
        <f>(IF($K39&gt;'Risk model'!$Q$22,"Reasonably Possible - Response Required",IF($K39=0,"Assessment incomplete","Not Reasonably Possible - Acceptable")))</f>
        <v>Assessment incomplete</v>
      </c>
      <c r="M39" s="190" t="s">
        <v>112</v>
      </c>
      <c r="N39" s="190" t="s">
        <v>503</v>
      </c>
      <c r="O39" s="190" t="s">
        <v>201</v>
      </c>
      <c r="P39" s="174" t="s">
        <v>90</v>
      </c>
      <c r="Q39" s="184" t="s">
        <v>115</v>
      </c>
      <c r="R39" s="54"/>
      <c r="S39" s="184"/>
      <c r="T39" s="184"/>
      <c r="U39" s="184"/>
      <c r="V39" s="184"/>
      <c r="W39" s="375"/>
      <c r="X39" s="54"/>
    </row>
    <row r="40" spans="1:24" ht="45" customHeight="1" x14ac:dyDescent="0.25">
      <c r="A40" s="49"/>
      <c r="B40" s="482"/>
      <c r="C40" s="254"/>
      <c r="D40" s="485"/>
      <c r="E40" s="277"/>
      <c r="F40" s="269" t="s">
        <v>252</v>
      </c>
      <c r="G40" s="242"/>
      <c r="H40" s="243"/>
      <c r="I40" s="179">
        <f>(IF($G40=List!$F$4,List!$E$4,IF($G40=List!$F$5,List!$E$5,IF($G40=List!$F$6,List!$E$6,IF($G40=List!$F$7,List!$E$7,IF($G40=List!$F$8,List!$E$8,IF($G40=List!$F$9,List!$E$9," ")))))))</f>
        <v>0</v>
      </c>
      <c r="J40" s="179">
        <f>(IF($H40=List!$F$4,List!$E$4,IF($H40=List!$F$5,List!$E$5,IF($H40=List!$F$6,List!$E$6,IF($H40=List!$F$7,List!$E$7,IF($H40=List!$F$8,List!$E$8,IF($H40=List!$F$9,List!$E$9," ")))))))</f>
        <v>0</v>
      </c>
      <c r="K40" s="179">
        <f t="shared" ref="K40:K41" si="13">I40*J40</f>
        <v>0</v>
      </c>
      <c r="L40" s="181" t="str">
        <f>(IF($K40&gt;'Risk model'!$Q$22,"Reasonably Possible - Response Required",IF($K40=0,"Assessment incomplete","Not Reasonably Possible - Acceptable")))</f>
        <v>Assessment incomplete</v>
      </c>
      <c r="M40" s="190" t="s">
        <v>112</v>
      </c>
      <c r="N40" s="271" t="s">
        <v>483</v>
      </c>
      <c r="O40" s="190" t="s">
        <v>201</v>
      </c>
      <c r="P40" s="174" t="s">
        <v>90</v>
      </c>
      <c r="Q40" s="184" t="s">
        <v>115</v>
      </c>
      <c r="R40" s="54"/>
      <c r="S40" s="184"/>
      <c r="T40" s="184"/>
      <c r="U40" s="184"/>
      <c r="V40" s="184"/>
      <c r="W40" s="375"/>
      <c r="X40" s="54"/>
    </row>
    <row r="41" spans="1:24" ht="45" customHeight="1" x14ac:dyDescent="0.25">
      <c r="A41" s="49"/>
      <c r="B41" s="482"/>
      <c r="C41" s="254"/>
      <c r="D41" s="485"/>
      <c r="E41" s="277"/>
      <c r="F41" s="269" t="s">
        <v>253</v>
      </c>
      <c r="G41" s="242"/>
      <c r="H41" s="243"/>
      <c r="I41" s="179">
        <f>(IF($G41=List!$F$4,List!$E$4,IF($G41=List!$F$5,List!$E$5,IF($G41=List!$F$6,List!$E$6,IF($G41=List!$F$7,List!$E$7,IF($G41=List!$F$8,List!$E$8,IF($G41=List!$F$9,List!$E$9," ")))))))</f>
        <v>0</v>
      </c>
      <c r="J41" s="179">
        <f>(IF($H41=List!$F$4,List!$E$4,IF($H41=List!$F$5,List!$E$5,IF($H41=List!$F$6,List!$E$6,IF($H41=List!$F$7,List!$E$7,IF($H41=List!$F$8,List!$E$8,IF($H41=List!$F$9,List!$E$9," ")))))))</f>
        <v>0</v>
      </c>
      <c r="K41" s="179">
        <f t="shared" si="13"/>
        <v>0</v>
      </c>
      <c r="L41" s="181" t="str">
        <f>(IF($K41&gt;'Risk model'!$Q$22,"Reasonably Possible - Response Required",IF($K41=0,"Assessment incomplete","Not Reasonably Possible - Acceptable")))</f>
        <v>Assessment incomplete</v>
      </c>
      <c r="M41" s="190" t="s">
        <v>112</v>
      </c>
      <c r="N41" s="190" t="s">
        <v>254</v>
      </c>
      <c r="O41" s="190" t="s">
        <v>201</v>
      </c>
      <c r="P41" s="174" t="s">
        <v>90</v>
      </c>
      <c r="Q41" s="184" t="s">
        <v>115</v>
      </c>
      <c r="R41" s="54"/>
      <c r="S41" s="184"/>
      <c r="T41" s="184"/>
      <c r="U41" s="184"/>
      <c r="V41" s="184"/>
      <c r="W41" s="375"/>
      <c r="X41" s="54"/>
    </row>
    <row r="42" spans="1:24" ht="45" customHeight="1" x14ac:dyDescent="0.25">
      <c r="A42" s="49"/>
      <c r="B42" s="483"/>
      <c r="C42" s="255"/>
      <c r="D42" s="486"/>
      <c r="E42" s="217" t="str">
        <f t="shared" ref="E42" si="14">IF(F42=0," If more, input risk to objective (Step 2)"," ")</f>
        <v xml:space="preserve"> If more, input risk to objective (Step 2)</v>
      </c>
      <c r="F42" s="190"/>
      <c r="G42" s="242"/>
      <c r="H42" s="243"/>
      <c r="I42" s="179">
        <f>(IF($G42=List!$F$4,List!$E$4,IF($G42=List!$F$5,List!$E$5,IF($G42=List!$F$6,List!$E$6,IF($G42=List!$F$7,List!$E$7,IF($G42=List!$F$8,List!$E$8,IF($G42=List!$F$9,List!$E$9," ")))))))</f>
        <v>0</v>
      </c>
      <c r="J42" s="179">
        <f>(IF($H42=List!$F$4,List!$E$4,IF($H42=List!$F$5,List!$E$5,IF($H42=List!$F$6,List!$E$6,IF($H42=List!$F$7,List!$E$7,IF($H42=List!$F$8,List!$E$8,IF($H42=List!$F$9,List!$E$9," ")))))))</f>
        <v>0</v>
      </c>
      <c r="K42" s="179">
        <f t="shared" si="11"/>
        <v>0</v>
      </c>
      <c r="L42" s="181" t="str">
        <f>(IF($K42&gt;'Risk model'!$Q$22,"Reasonably Possible - Response Required",IF($K42=0," ","Not Reasonably Possible - Acceptable")))</f>
        <v xml:space="preserve"> </v>
      </c>
      <c r="M42" s="190" t="s">
        <v>112</v>
      </c>
      <c r="N42" s="190" t="s">
        <v>119</v>
      </c>
      <c r="O42" s="190" t="s">
        <v>201</v>
      </c>
      <c r="P42" s="174" t="s">
        <v>90</v>
      </c>
      <c r="Q42" s="185" t="s">
        <v>115</v>
      </c>
      <c r="R42" s="56"/>
      <c r="S42" s="185"/>
      <c r="T42" s="185"/>
      <c r="U42" s="185"/>
      <c r="V42" s="185"/>
      <c r="W42" s="377"/>
      <c r="X42" s="54"/>
    </row>
    <row r="43" spans="1:24" ht="104.55" customHeight="1" x14ac:dyDescent="0.25">
      <c r="A43" s="49"/>
      <c r="B43" s="481" t="s">
        <v>162</v>
      </c>
      <c r="C43" s="254"/>
      <c r="D43" s="484" t="s">
        <v>402</v>
      </c>
      <c r="E43" s="277"/>
      <c r="F43" s="269" t="s">
        <v>255</v>
      </c>
      <c r="G43" s="242"/>
      <c r="H43" s="243"/>
      <c r="I43" s="179">
        <f>(IF($G43=List!$F$4,List!$E$4,IF($G43=List!$F$5,List!$E$5,IF($G43=List!$F$6,List!$E$6,IF($G43=List!$F$7,List!$E$7,IF($G43=List!$F$8,List!$E$8,IF($G43=List!$F$9,List!$E$9," ")))))))</f>
        <v>0</v>
      </c>
      <c r="J43" s="179">
        <f>(IF($H43=List!$F$4,List!$E$4,IF($H43=List!$F$5,List!$E$5,IF($H43=List!$F$6,List!$E$6,IF($H43=List!$F$7,List!$E$7,IF($H43=List!$F$8,List!$E$8,IF($H43=List!$F$9,List!$E$9," ")))))))</f>
        <v>0</v>
      </c>
      <c r="K43" s="179">
        <f t="shared" ref="K43:K44" si="15">I43*J43</f>
        <v>0</v>
      </c>
      <c r="L43" s="181" t="str">
        <f>(IF($K43&gt;'Risk model'!$Q$22,"Reasonably Possible - Response Required",IF($K43=0,"Assessment incomplete","Not Reasonably Possible - Acceptable")))</f>
        <v>Assessment incomplete</v>
      </c>
      <c r="M43" s="190" t="s">
        <v>112</v>
      </c>
      <c r="N43" s="190" t="s">
        <v>463</v>
      </c>
      <c r="O43" s="190" t="s">
        <v>201</v>
      </c>
      <c r="P43" s="174" t="s">
        <v>90</v>
      </c>
      <c r="Q43" s="184" t="s">
        <v>115</v>
      </c>
      <c r="R43" s="54"/>
      <c r="S43" s="184"/>
      <c r="T43" s="184"/>
      <c r="U43" s="184"/>
      <c r="V43" s="184"/>
      <c r="W43" s="375"/>
      <c r="X43" s="145"/>
    </row>
    <row r="44" spans="1:24" ht="45" customHeight="1" x14ac:dyDescent="0.25">
      <c r="A44" s="49"/>
      <c r="B44" s="483"/>
      <c r="C44" s="255"/>
      <c r="D44" s="486"/>
      <c r="E44" s="217" t="str">
        <f t="shared" ref="E44" si="16">IF(F44=0," If more, input risk to objective (Step 2)"," ")</f>
        <v xml:space="preserve"> If more, input risk to objective (Step 2)</v>
      </c>
      <c r="F44" s="190"/>
      <c r="G44" s="242"/>
      <c r="H44" s="243"/>
      <c r="I44" s="179">
        <f>(IF($G44=List!$F$4,List!$E$4,IF($G44=List!$F$5,List!$E$5,IF($G44=List!$F$6,List!$E$6,IF($G44=List!$F$7,List!$E$7,IF($G44=List!$F$8,List!$E$8,IF($G44=List!$F$9,List!$E$9," ")))))))</f>
        <v>0</v>
      </c>
      <c r="J44" s="179">
        <f>(IF($H44=List!$F$4,List!$E$4,IF($H44=List!$F$5,List!$E$5,IF($H44=List!$F$6,List!$E$6,IF($H44=List!$F$7,List!$E$7,IF($H44=List!$F$8,List!$E$8,IF($H44=List!$F$9,List!$E$9," ")))))))</f>
        <v>0</v>
      </c>
      <c r="K44" s="179">
        <f t="shared" si="15"/>
        <v>0</v>
      </c>
      <c r="L44" s="181" t="str">
        <f>(IF($K44&gt;'Risk model'!$Q$22,"Reasonably Possible - Response Required",IF($K44=0," ","Not Reasonably Possible - Acceptable")))</f>
        <v xml:space="preserve"> </v>
      </c>
      <c r="M44" s="190" t="s">
        <v>112</v>
      </c>
      <c r="N44" s="190" t="s">
        <v>119</v>
      </c>
      <c r="O44" s="190" t="s">
        <v>201</v>
      </c>
      <c r="P44" s="174" t="s">
        <v>90</v>
      </c>
      <c r="Q44" s="185" t="s">
        <v>115</v>
      </c>
      <c r="R44" s="56"/>
      <c r="S44" s="185"/>
      <c r="T44" s="185"/>
      <c r="U44" s="185"/>
      <c r="V44" s="185"/>
      <c r="W44" s="377"/>
      <c r="X44" s="145"/>
    </row>
    <row r="45" spans="1:24" ht="200.1" customHeight="1" x14ac:dyDescent="0.25">
      <c r="A45" s="49"/>
      <c r="B45" s="481" t="s">
        <v>256</v>
      </c>
      <c r="C45" s="254"/>
      <c r="D45" s="484" t="s">
        <v>403</v>
      </c>
      <c r="E45" s="277"/>
      <c r="F45" s="269" t="s">
        <v>257</v>
      </c>
      <c r="G45" s="242"/>
      <c r="H45" s="243"/>
      <c r="I45" s="179">
        <f>(IF($G45=List!$F$4,List!$E$4,IF($G45=List!$F$5,List!$E$5,IF($G45=List!$F$6,List!$E$6,IF($G45=List!$F$7,List!$E$7,IF($G45=List!$F$8,List!$E$8,IF($G45=List!$F$9,List!$E$9," ")))))))</f>
        <v>0</v>
      </c>
      <c r="J45" s="179">
        <f>(IF($H45=List!$F$4,List!$E$4,IF($H45=List!$F$5,List!$E$5,IF($H45=List!$F$6,List!$E$6,IF($H45=List!$F$7,List!$E$7,IF($H45=List!$F$8,List!$E$8,IF($H45=List!$F$9,List!$E$9," ")))))))</f>
        <v>0</v>
      </c>
      <c r="K45" s="179">
        <f t="shared" ref="K45:K49" si="17">I45*J45</f>
        <v>0</v>
      </c>
      <c r="L45" s="181" t="str">
        <f>(IF($K45&gt;'Risk model'!$Q$22,"Reasonably Possible - Response Required",IF($K45=0,"Assessment incomplete","Not Reasonably Possible - Acceptable")))</f>
        <v>Assessment incomplete</v>
      </c>
      <c r="M45" s="190" t="s">
        <v>112</v>
      </c>
      <c r="N45" s="190" t="s">
        <v>258</v>
      </c>
      <c r="O45" s="190" t="s">
        <v>201</v>
      </c>
      <c r="P45" s="174" t="s">
        <v>90</v>
      </c>
      <c r="Q45" s="184" t="s">
        <v>115</v>
      </c>
      <c r="R45" s="54"/>
      <c r="S45" s="184"/>
      <c r="T45" s="184"/>
      <c r="U45" s="184"/>
      <c r="V45" s="184"/>
      <c r="W45" s="375"/>
      <c r="X45" s="145"/>
    </row>
    <row r="46" spans="1:24" ht="55.05" customHeight="1" x14ac:dyDescent="0.25">
      <c r="A46" s="49"/>
      <c r="B46" s="482"/>
      <c r="C46" s="254"/>
      <c r="D46" s="485"/>
      <c r="E46" s="277"/>
      <c r="F46" s="269" t="s">
        <v>464</v>
      </c>
      <c r="G46" s="242"/>
      <c r="H46" s="243"/>
      <c r="I46" s="179">
        <f>(IF($G46=List!$F$4,List!$E$4,IF($G46=List!$F$5,List!$E$5,IF($G46=List!$F$6,List!$E$6,IF($G46=List!$F$7,List!$E$7,IF($G46=List!$F$8,List!$E$8,IF($G46=List!$F$9,List!$E$9," ")))))))</f>
        <v>0</v>
      </c>
      <c r="J46" s="179">
        <f>(IF($H46=List!$F$4,List!$E$4,IF($H46=List!$F$5,List!$E$5,IF($H46=List!$F$6,List!$E$6,IF($H46=List!$F$7,List!$E$7,IF($H46=List!$F$8,List!$E$8,IF($H46=List!$F$9,List!$E$9," ")))))))</f>
        <v>0</v>
      </c>
      <c r="K46" s="179">
        <f t="shared" ref="K46:K48" si="18">I46*J46</f>
        <v>0</v>
      </c>
      <c r="L46" s="181" t="str">
        <f>(IF($K46&gt;'Risk model'!$Q$22,"Reasonably Possible - Response Required",IF($K46=0,"Assessment incomplete","Not Reasonably Possible - Acceptable")))</f>
        <v>Assessment incomplete</v>
      </c>
      <c r="M46" s="190" t="s">
        <v>112</v>
      </c>
      <c r="N46" s="190" t="s">
        <v>465</v>
      </c>
      <c r="O46" s="190" t="s">
        <v>201</v>
      </c>
      <c r="P46" s="174" t="s">
        <v>90</v>
      </c>
      <c r="Q46" s="184" t="s">
        <v>115</v>
      </c>
      <c r="R46" s="54"/>
      <c r="S46" s="184"/>
      <c r="T46" s="184"/>
      <c r="U46" s="184"/>
      <c r="V46" s="184"/>
      <c r="W46" s="375"/>
      <c r="X46" s="145"/>
    </row>
    <row r="47" spans="1:24" ht="45" customHeight="1" x14ac:dyDescent="0.25">
      <c r="A47" s="49"/>
      <c r="B47" s="482"/>
      <c r="C47" s="254"/>
      <c r="D47" s="485"/>
      <c r="E47" s="277"/>
      <c r="F47" s="269" t="s">
        <v>259</v>
      </c>
      <c r="G47" s="242"/>
      <c r="H47" s="243"/>
      <c r="I47" s="179">
        <f>(IF($G47=List!$F$4,List!$E$4,IF($G47=List!$F$5,List!$E$5,IF($G47=List!$F$6,List!$E$6,IF($G47=List!$F$7,List!$E$7,IF($G47=List!$F$8,List!$E$8,IF($G47=List!$F$9,List!$E$9," ")))))))</f>
        <v>0</v>
      </c>
      <c r="J47" s="179">
        <f>(IF($H47=List!$F$4,List!$E$4,IF($H47=List!$F$5,List!$E$5,IF($H47=List!$F$6,List!$E$6,IF($H47=List!$F$7,List!$E$7,IF($H47=List!$F$8,List!$E$8,IF($H47=List!$F$9,List!$E$9," ")))))))</f>
        <v>0</v>
      </c>
      <c r="K47" s="179">
        <f t="shared" si="18"/>
        <v>0</v>
      </c>
      <c r="L47" s="181" t="str">
        <f>(IF($K47&gt;'Risk model'!$Q$22,"Reasonably Possible - Response Required",IF($K47=0,"Assessment incomplete","Not Reasonably Possible - Acceptable")))</f>
        <v>Assessment incomplete</v>
      </c>
      <c r="M47" s="190" t="s">
        <v>112</v>
      </c>
      <c r="N47" s="190" t="s">
        <v>466</v>
      </c>
      <c r="O47" s="190" t="s">
        <v>201</v>
      </c>
      <c r="P47" s="174" t="s">
        <v>90</v>
      </c>
      <c r="Q47" s="184" t="s">
        <v>115</v>
      </c>
      <c r="R47" s="54"/>
      <c r="S47" s="184"/>
      <c r="T47" s="184"/>
      <c r="U47" s="184"/>
      <c r="V47" s="184"/>
      <c r="W47" s="375"/>
      <c r="X47" s="145"/>
    </row>
    <row r="48" spans="1:24" ht="45" customHeight="1" x14ac:dyDescent="0.25">
      <c r="A48" s="49"/>
      <c r="B48" s="482"/>
      <c r="C48" s="254"/>
      <c r="D48" s="485"/>
      <c r="E48" s="277"/>
      <c r="F48" s="269" t="s">
        <v>260</v>
      </c>
      <c r="G48" s="242"/>
      <c r="H48" s="243"/>
      <c r="I48" s="179">
        <f>(IF($G48=List!$F$4,List!$E$4,IF($G48=List!$F$5,List!$E$5,IF($G48=List!$F$6,List!$E$6,IF($G48=List!$F$7,List!$E$7,IF($G48=List!$F$8,List!$E$8,IF($G48=List!$F$9,List!$E$9," ")))))))</f>
        <v>0</v>
      </c>
      <c r="J48" s="179">
        <f>(IF($H48=List!$F$4,List!$E$4,IF($H48=List!$F$5,List!$E$5,IF($H48=List!$F$6,List!$E$6,IF($H48=List!$F$7,List!$E$7,IF($H48=List!$F$8,List!$E$8,IF($H48=List!$F$9,List!$E$9," ")))))))</f>
        <v>0</v>
      </c>
      <c r="K48" s="179">
        <f t="shared" si="18"/>
        <v>0</v>
      </c>
      <c r="L48" s="181" t="str">
        <f>(IF($K48&gt;'Risk model'!$Q$22,"Reasonably Possible - Response Required",IF($K48=0,"Assessment incomplete","Not Reasonably Possible - Acceptable")))</f>
        <v>Assessment incomplete</v>
      </c>
      <c r="M48" s="190" t="s">
        <v>112</v>
      </c>
      <c r="N48" s="190" t="s">
        <v>261</v>
      </c>
      <c r="O48" s="190" t="s">
        <v>201</v>
      </c>
      <c r="P48" s="174" t="s">
        <v>90</v>
      </c>
      <c r="Q48" s="184" t="s">
        <v>115</v>
      </c>
      <c r="R48" s="54"/>
      <c r="S48" s="184"/>
      <c r="T48" s="184"/>
      <c r="U48" s="184"/>
      <c r="V48" s="184"/>
      <c r="W48" s="375"/>
      <c r="X48" s="145"/>
    </row>
    <row r="49" spans="1:24" ht="45" customHeight="1" x14ac:dyDescent="0.25">
      <c r="A49" s="49"/>
      <c r="B49" s="483"/>
      <c r="C49" s="255"/>
      <c r="D49" s="486"/>
      <c r="E49" s="217" t="str">
        <f>IF(F49=0,"  If more, input risk to objective (Step 2)"," ")</f>
        <v xml:space="preserve">  If more, input risk to objective (Step 2)</v>
      </c>
      <c r="F49" s="190"/>
      <c r="G49" s="242"/>
      <c r="H49" s="243"/>
      <c r="I49" s="179">
        <f>(IF($G49=List!$F$4,List!$E$4,IF($G49=List!$F$5,List!$E$5,IF($G49=List!$F$6,List!$E$6,IF($G49=List!$F$7,List!$E$7,IF($G49=List!$F$8,List!$E$8,IF($G49=List!$F$9,List!$E$9," ")))))))</f>
        <v>0</v>
      </c>
      <c r="J49" s="179">
        <f>(IF($H49=List!$F$4,List!$E$4,IF($H49=List!$F$5,List!$E$5,IF($H49=List!$F$6,List!$E$6,IF($H49=List!$F$7,List!$E$7,IF($H49=List!$F$8,List!$E$8,IF($H49=List!$F$9,List!$E$9," ")))))))</f>
        <v>0</v>
      </c>
      <c r="K49" s="179">
        <f t="shared" si="17"/>
        <v>0</v>
      </c>
      <c r="L49" s="181" t="str">
        <f>(IF($K49&gt;'Risk model'!$Q$22,"Reasonably Possible - Response Required",IF($K49=0," ","Not Reasonably Possible - Acceptable")))</f>
        <v xml:space="preserve"> </v>
      </c>
      <c r="M49" s="190" t="s">
        <v>112</v>
      </c>
      <c r="N49" s="190" t="s">
        <v>119</v>
      </c>
      <c r="O49" s="190" t="s">
        <v>201</v>
      </c>
      <c r="P49" s="174" t="s">
        <v>90</v>
      </c>
      <c r="Q49" s="185" t="s">
        <v>115</v>
      </c>
      <c r="R49" s="56"/>
      <c r="S49" s="185"/>
      <c r="T49" s="185"/>
      <c r="U49" s="185"/>
      <c r="V49" s="185"/>
      <c r="W49" s="377"/>
      <c r="X49" s="145"/>
    </row>
    <row r="50" spans="1:24" ht="14.55" customHeight="1" x14ac:dyDescent="0.25">
      <c r="A50" s="49"/>
      <c r="B50" s="191"/>
      <c r="C50" s="191"/>
      <c r="D50" s="273" t="s">
        <v>169</v>
      </c>
      <c r="E50" s="193"/>
      <c r="F50" s="245"/>
      <c r="G50" s="175"/>
      <c r="H50" s="176"/>
      <c r="I50" s="177"/>
      <c r="J50" s="177"/>
      <c r="K50" s="177"/>
      <c r="L50" s="178"/>
      <c r="M50" s="178"/>
      <c r="N50" s="178"/>
      <c r="O50" s="178"/>
      <c r="P50" s="178"/>
      <c r="Q50" s="274"/>
      <c r="R50" s="54"/>
      <c r="S50" s="274"/>
      <c r="T50" s="274"/>
      <c r="U50" s="274"/>
      <c r="V50" s="274"/>
      <c r="W50" s="374"/>
      <c r="X50" s="145"/>
    </row>
    <row r="51" spans="1:24" ht="45" customHeight="1" x14ac:dyDescent="0.25">
      <c r="A51" s="49"/>
      <c r="B51" s="218"/>
      <c r="C51" s="217" t="str">
        <f>IF(D51=0," If more, input Objective (Step1)"," ")</f>
        <v xml:space="preserve"> If more, input Objective (Step1)</v>
      </c>
      <c r="D51" s="219"/>
      <c r="E51" s="217" t="str">
        <f>IF(F51=0,"  If more, input risk to objective (Step 2)"," ")</f>
        <v xml:space="preserve">  If more, input risk to objective (Step 2)</v>
      </c>
      <c r="F51" s="190"/>
      <c r="G51" s="242"/>
      <c r="H51" s="243"/>
      <c r="I51" s="179">
        <f>(IF($G51=List!$F$4,List!$E$4,IF($G51=List!$F$5,List!$E$5,IF($G51=List!$F$6,List!$E$6,IF($G51=List!$F$7,List!$E$7,IF($G51=List!$F$8,List!$E$8,IF($G51=List!$F$9,List!$E$9," ")))))))</f>
        <v>0</v>
      </c>
      <c r="J51" s="179">
        <f>(IF($H51=List!$F$4,List!$E$4,IF($H51=List!$F$5,List!$E$5,IF($H51=List!$F$6,List!$E$6,IF($H51=List!$F$7,List!$E$7,IF($H51=List!$F$8,List!$E$8,IF($H51=List!$F$9,List!$E$9," ")))))))</f>
        <v>0</v>
      </c>
      <c r="K51" s="179">
        <f t="shared" si="0"/>
        <v>0</v>
      </c>
      <c r="L51" s="181" t="str">
        <f>(IF($K51&gt;'Risk model'!$Q$22,"Reasonably Possible - Response Required",IF($K51=0," ","Not Reasonably Possible - Acceptable")))</f>
        <v xml:space="preserve"> </v>
      </c>
      <c r="M51" s="190" t="s">
        <v>112</v>
      </c>
      <c r="N51" s="190" t="s">
        <v>119</v>
      </c>
      <c r="O51" s="190" t="s">
        <v>201</v>
      </c>
      <c r="P51" s="174" t="s">
        <v>90</v>
      </c>
      <c r="Q51" s="184" t="s">
        <v>115</v>
      </c>
      <c r="R51" s="54"/>
      <c r="S51" s="184"/>
      <c r="T51" s="184"/>
      <c r="U51" s="184"/>
      <c r="V51" s="184"/>
      <c r="W51" s="375"/>
      <c r="X51" s="145"/>
    </row>
    <row r="52" spans="1:24" ht="45" customHeight="1" x14ac:dyDescent="0.25">
      <c r="A52" s="49"/>
      <c r="B52" s="218"/>
      <c r="C52" s="217" t="str">
        <f t="shared" ref="C52:C55" si="19">IF(D52=0," If more, input Objective (Step1)"," ")</f>
        <v xml:space="preserve"> If more, input Objective (Step1)</v>
      </c>
      <c r="D52" s="219"/>
      <c r="E52" s="217" t="str">
        <f t="shared" ref="E52:E55" si="20">IF(F52=0,"  If more, input risk to objective (Step 2)"," ")</f>
        <v xml:space="preserve">  If more, input risk to objective (Step 2)</v>
      </c>
      <c r="F52" s="190"/>
      <c r="G52" s="242"/>
      <c r="H52" s="243"/>
      <c r="I52" s="179">
        <f>(IF($G52=List!$F$4,List!$E$4,IF($G52=List!$F$5,List!$E$5,IF($G52=List!$F$6,List!$E$6,IF($G52=List!$F$7,List!$E$7,IF($G52=List!$F$8,List!$E$8,IF($G52=List!$F$9,List!$E$9," ")))))))</f>
        <v>0</v>
      </c>
      <c r="J52" s="179">
        <f>(IF($H52=List!$F$4,List!$E$4,IF($H52=List!$F$5,List!$E$5,IF($H52=List!$F$6,List!$E$6,IF($H52=List!$F$7,List!$E$7,IF($H52=List!$F$8,List!$E$8,IF($H52=List!$F$9,List!$E$9," ")))))))</f>
        <v>0</v>
      </c>
      <c r="K52" s="179">
        <f t="shared" si="0"/>
        <v>0</v>
      </c>
      <c r="L52" s="181" t="str">
        <f>(IF($K52&gt;'Risk model'!$Q$22,"Reasonably Possible - Response Required",IF($K52=0," ","Not Reasonably Possible - Acceptable")))</f>
        <v xml:space="preserve"> </v>
      </c>
      <c r="M52" s="190" t="s">
        <v>112</v>
      </c>
      <c r="N52" s="190" t="s">
        <v>119</v>
      </c>
      <c r="O52" s="190" t="s">
        <v>201</v>
      </c>
      <c r="P52" s="174" t="s">
        <v>90</v>
      </c>
      <c r="Q52" s="184" t="s">
        <v>115</v>
      </c>
      <c r="R52" s="54"/>
      <c r="S52" s="184"/>
      <c r="T52" s="184"/>
      <c r="U52" s="184"/>
      <c r="V52" s="184"/>
      <c r="W52" s="375"/>
      <c r="X52" s="145"/>
    </row>
    <row r="53" spans="1:24" ht="45" customHeight="1" x14ac:dyDescent="0.25">
      <c r="A53" s="49"/>
      <c r="B53" s="218"/>
      <c r="C53" s="217" t="str">
        <f t="shared" si="19"/>
        <v xml:space="preserve"> If more, input Objective (Step1)</v>
      </c>
      <c r="D53" s="219"/>
      <c r="E53" s="217" t="str">
        <f t="shared" si="20"/>
        <v xml:space="preserve">  If more, input risk to objective (Step 2)</v>
      </c>
      <c r="F53" s="190"/>
      <c r="G53" s="242"/>
      <c r="H53" s="243"/>
      <c r="I53" s="179">
        <f>(IF($G53=List!$F$4,List!$E$4,IF($G53=List!$F$5,List!$E$5,IF($G53=List!$F$6,List!$E$6,IF($G53=List!$F$7,List!$E$7,IF($G53=List!$F$8,List!$E$8,IF($G53=List!$F$9,List!$E$9," ")))))))</f>
        <v>0</v>
      </c>
      <c r="J53" s="179">
        <f>(IF($H53=List!$F$4,List!$E$4,IF($H53=List!$F$5,List!$E$5,IF($H53=List!$F$6,List!$E$6,IF($H53=List!$F$7,List!$E$7,IF($H53=List!$F$8,List!$E$8,IF($H53=List!$F$9,List!$E$9," ")))))))</f>
        <v>0</v>
      </c>
      <c r="K53" s="179">
        <f t="shared" si="0"/>
        <v>0</v>
      </c>
      <c r="L53" s="181" t="str">
        <f>(IF($K53&gt;'Risk model'!$Q$22,"Reasonably Possible - Response Required",IF($K53=0," ","Not Reasonably Possible - Acceptable")))</f>
        <v xml:space="preserve"> </v>
      </c>
      <c r="M53" s="190" t="s">
        <v>112</v>
      </c>
      <c r="N53" s="190" t="s">
        <v>119</v>
      </c>
      <c r="O53" s="190" t="s">
        <v>201</v>
      </c>
      <c r="P53" s="174" t="s">
        <v>90</v>
      </c>
      <c r="Q53" s="184" t="s">
        <v>115</v>
      </c>
      <c r="R53" s="54"/>
      <c r="S53" s="184"/>
      <c r="T53" s="184"/>
      <c r="U53" s="184"/>
      <c r="V53" s="184"/>
      <c r="W53" s="375"/>
      <c r="X53" s="145"/>
    </row>
    <row r="54" spans="1:24" ht="45" customHeight="1" x14ac:dyDescent="0.25">
      <c r="A54" s="49"/>
      <c r="B54" s="218"/>
      <c r="C54" s="217" t="str">
        <f t="shared" si="19"/>
        <v xml:space="preserve"> If more, input Objective (Step1)</v>
      </c>
      <c r="D54" s="219"/>
      <c r="E54" s="217" t="str">
        <f t="shared" si="20"/>
        <v xml:space="preserve">  If more, input risk to objective (Step 2)</v>
      </c>
      <c r="F54" s="190"/>
      <c r="G54" s="242"/>
      <c r="H54" s="243"/>
      <c r="I54" s="179">
        <f>(IF($G54=List!$F$4,List!$E$4,IF($G54=List!$F$5,List!$E$5,IF($G54=List!$F$6,List!$E$6,IF($G54=List!$F$7,List!$E$7,IF($G54=List!$F$8,List!$E$8,IF($G54=List!$F$9,List!$E$9," ")))))))</f>
        <v>0</v>
      </c>
      <c r="J54" s="179">
        <f>(IF($H54=List!$F$4,List!$E$4,IF($H54=List!$F$5,List!$E$5,IF($H54=List!$F$6,List!$E$6,IF($H54=List!$F$7,List!$E$7,IF($H54=List!$F$8,List!$E$8,IF($H54=List!$F$9,List!$E$9," ")))))))</f>
        <v>0</v>
      </c>
      <c r="K54" s="179">
        <f t="shared" si="0"/>
        <v>0</v>
      </c>
      <c r="L54" s="181" t="str">
        <f>(IF($K54&gt;'Risk model'!$Q$22,"Reasonably Possible - Response Required",IF($K54=0," ","Not Reasonably Possible - Acceptable")))</f>
        <v xml:space="preserve"> </v>
      </c>
      <c r="M54" s="190" t="s">
        <v>112</v>
      </c>
      <c r="N54" s="190" t="s">
        <v>119</v>
      </c>
      <c r="O54" s="190" t="s">
        <v>201</v>
      </c>
      <c r="P54" s="174" t="s">
        <v>90</v>
      </c>
      <c r="Q54" s="184" t="s">
        <v>115</v>
      </c>
      <c r="R54" s="54"/>
      <c r="S54" s="184"/>
      <c r="T54" s="184"/>
      <c r="U54" s="184"/>
      <c r="V54" s="184"/>
      <c r="W54" s="375"/>
      <c r="X54" s="145"/>
    </row>
    <row r="55" spans="1:24" ht="45" customHeight="1" thickBot="1" x14ac:dyDescent="0.3">
      <c r="A55" s="49"/>
      <c r="B55" s="218"/>
      <c r="C55" s="217" t="str">
        <f t="shared" si="19"/>
        <v xml:space="preserve"> If more, input Objective (Step1)</v>
      </c>
      <c r="D55" s="192"/>
      <c r="E55" s="217" t="str">
        <f t="shared" si="20"/>
        <v xml:space="preserve">  If more, input risk to objective (Step 2)</v>
      </c>
      <c r="F55" s="190"/>
      <c r="G55" s="242"/>
      <c r="H55" s="243"/>
      <c r="I55" s="179">
        <f>(IF($G55=List!$F$4,List!$E$4,IF($G55=List!$F$5,List!$E$5,IF($G55=List!$F$6,List!$E$6,IF($G55=List!$F$7,List!$E$7,IF($G55=List!$F$8,List!$E$8,IF($G55=List!$F$9,List!$E$9," ")))))))</f>
        <v>0</v>
      </c>
      <c r="J55" s="179">
        <f>(IF($H55=List!$F$4,List!$E$4,IF($H55=List!$F$5,List!$E$5,IF($H55=List!$F$6,List!$E$6,IF($H55=List!$F$7,List!$E$7,IF($H55=List!$F$8,List!$E$8,IF($H55=List!$F$9,List!$E$9," ")))))))</f>
        <v>0</v>
      </c>
      <c r="K55" s="179">
        <f t="shared" si="0"/>
        <v>0</v>
      </c>
      <c r="L55" s="181" t="str">
        <f>(IF($K55&gt;'Risk model'!$Q$22,"Reasonably Possible - Response Required",IF($K55=0," ","Not Reasonably Possible - Acceptable")))</f>
        <v xml:space="preserve"> </v>
      </c>
      <c r="M55" s="190" t="s">
        <v>112</v>
      </c>
      <c r="N55" s="190" t="s">
        <v>119</v>
      </c>
      <c r="O55" s="190" t="s">
        <v>201</v>
      </c>
      <c r="P55" s="174" t="s">
        <v>90</v>
      </c>
      <c r="Q55" s="184" t="s">
        <v>115</v>
      </c>
      <c r="R55" s="54"/>
      <c r="S55" s="184"/>
      <c r="T55" s="184"/>
      <c r="U55" s="184"/>
      <c r="V55" s="184"/>
      <c r="W55" s="375"/>
      <c r="X55" s="145"/>
    </row>
    <row r="56" spans="1:24" ht="24" customHeight="1" thickBot="1" x14ac:dyDescent="0.3">
      <c r="A56" s="49"/>
      <c r="B56" s="247"/>
      <c r="C56" s="247"/>
      <c r="D56" s="248"/>
      <c r="E56" s="193"/>
      <c r="F56" s="230" t="s">
        <v>422</v>
      </c>
      <c r="G56" s="175"/>
      <c r="H56" s="176"/>
      <c r="I56" s="177"/>
      <c r="J56" s="177"/>
      <c r="K56" s="177"/>
      <c r="L56" s="178"/>
      <c r="M56" s="178"/>
      <c r="N56" s="178"/>
      <c r="O56" s="178"/>
      <c r="P56" s="178"/>
      <c r="Q56" s="274"/>
      <c r="R56" s="54"/>
      <c r="S56" s="274"/>
      <c r="T56" s="274"/>
      <c r="U56" s="274"/>
      <c r="V56" s="274"/>
      <c r="W56" s="374"/>
      <c r="X56" s="145"/>
    </row>
    <row r="57" spans="1:24" ht="39.6" customHeight="1" x14ac:dyDescent="0.25">
      <c r="A57" s="49"/>
      <c r="B57" s="247"/>
      <c r="C57" s="247"/>
      <c r="D57" s="248"/>
      <c r="E57" s="193"/>
      <c r="F57" s="249" t="s">
        <v>522</v>
      </c>
      <c r="G57" s="175"/>
      <c r="H57" s="176"/>
      <c r="I57" s="177"/>
      <c r="J57" s="177"/>
      <c r="K57" s="177"/>
      <c r="L57" s="178"/>
      <c r="M57" s="178"/>
      <c r="N57" s="178"/>
      <c r="O57" s="178"/>
      <c r="P57" s="178"/>
      <c r="Q57" s="274"/>
      <c r="R57" s="54"/>
      <c r="S57" s="274"/>
      <c r="T57" s="274"/>
      <c r="U57" s="274"/>
      <c r="V57" s="274"/>
      <c r="W57" s="374"/>
      <c r="X57" s="145"/>
    </row>
    <row r="58" spans="1:24" ht="5.0999999999999996" customHeight="1" x14ac:dyDescent="0.25">
      <c r="A58" s="52"/>
      <c r="B58" s="64"/>
      <c r="C58" s="64"/>
      <c r="D58" s="44"/>
      <c r="E58" s="44"/>
      <c r="F58" s="44"/>
      <c r="G58" s="170"/>
      <c r="H58" s="171"/>
      <c r="I58" s="71"/>
      <c r="J58" s="71"/>
      <c r="K58" s="71"/>
      <c r="L58" s="72"/>
      <c r="M58" s="61"/>
      <c r="N58" s="61"/>
      <c r="O58" s="61"/>
      <c r="P58" s="61"/>
      <c r="Q58" s="43"/>
      <c r="R58" s="58"/>
      <c r="S58" s="43"/>
      <c r="T58" s="43"/>
      <c r="U58" s="43"/>
      <c r="V58" s="43"/>
      <c r="W58" s="43"/>
      <c r="X58" s="146"/>
    </row>
  </sheetData>
  <sheetProtection algorithmName="SHA-512" hashValue="7O57KP8eYyEa4NLVq1BdMBsMaflMrXDLTbhUDdJdyt4sbex7CMEuk37S5wsK+l9iwQDQ5kc5V6wti3+uOah3aw==" saltValue="BwmPwnXhh3Mazg8nQQ4Sng==" spinCount="100000" sheet="1" formatColumns="0" insertHyperlinks="0" autoFilter="0"/>
  <autoFilter ref="F8:F57" xr:uid="{3590D9BB-0151-4DB7-9943-F194971DAFF7}"/>
  <dataConsolidate/>
  <mergeCells count="50">
    <mergeCell ref="O2:Q2"/>
    <mergeCell ref="B38:B42"/>
    <mergeCell ref="D38:D42"/>
    <mergeCell ref="B43:B44"/>
    <mergeCell ref="D43:D44"/>
    <mergeCell ref="B9:D9"/>
    <mergeCell ref="G9:H9"/>
    <mergeCell ref="N6:N7"/>
    <mergeCell ref="O6:O7"/>
    <mergeCell ref="P6:P7"/>
    <mergeCell ref="Q6:Q7"/>
    <mergeCell ref="B7:D7"/>
    <mergeCell ref="B8:D8"/>
    <mergeCell ref="G8:L8"/>
    <mergeCell ref="B6:D6"/>
    <mergeCell ref="F6:F7"/>
    <mergeCell ref="B45:B49"/>
    <mergeCell ref="D45:D49"/>
    <mergeCell ref="B11:B21"/>
    <mergeCell ref="D11:D21"/>
    <mergeCell ref="B22:B31"/>
    <mergeCell ref="D22:D31"/>
    <mergeCell ref="B32:B37"/>
    <mergeCell ref="D32:D37"/>
    <mergeCell ref="G6:G7"/>
    <mergeCell ref="H6:H7"/>
    <mergeCell ref="I6:I7"/>
    <mergeCell ref="J6:J7"/>
    <mergeCell ref="K6:K7"/>
    <mergeCell ref="L6:L7"/>
    <mergeCell ref="M6:M7"/>
    <mergeCell ref="M4:O4"/>
    <mergeCell ref="M11:M12"/>
    <mergeCell ref="M19:M20"/>
    <mergeCell ref="M33:M34"/>
    <mergeCell ref="G33:G34"/>
    <mergeCell ref="H33:H34"/>
    <mergeCell ref="L33:L34"/>
    <mergeCell ref="G11:G12"/>
    <mergeCell ref="H11:H12"/>
    <mergeCell ref="L11:L12"/>
    <mergeCell ref="G19:G20"/>
    <mergeCell ref="H19:H20"/>
    <mergeCell ref="L19:L20"/>
    <mergeCell ref="S4:W4"/>
    <mergeCell ref="S6:S7"/>
    <mergeCell ref="T6:T7"/>
    <mergeCell ref="U6:U7"/>
    <mergeCell ref="V6:V7"/>
    <mergeCell ref="W6:W7"/>
  </mergeCells>
  <conditionalFormatting sqref="G59:G1048576">
    <cfRule type="cellIs" dxfId="2452" priority="1382" operator="equal">
      <formula>"Very High"</formula>
    </cfRule>
    <cfRule type="cellIs" dxfId="2451" priority="1383" operator="equal">
      <formula>"High"</formula>
    </cfRule>
    <cfRule type="cellIs" dxfId="2450" priority="1384" operator="equal">
      <formula>"Moderate"</formula>
    </cfRule>
    <cfRule type="cellIs" dxfId="2449" priority="1385" operator="equal">
      <formula>"Low"</formula>
    </cfRule>
    <cfRule type="cellIs" dxfId="2448" priority="1386" operator="equal">
      <formula>"Very Low"</formula>
    </cfRule>
  </conditionalFormatting>
  <conditionalFormatting sqref="H59:H1048576">
    <cfRule type="cellIs" dxfId="2447" priority="1377" operator="equal">
      <formula>"Very Low"</formula>
    </cfRule>
    <cfRule type="cellIs" dxfId="2446" priority="1378" operator="equal">
      <formula>"Low"</formula>
    </cfRule>
    <cfRule type="cellIs" dxfId="2445" priority="1379" operator="equal">
      <formula>"Moderate"</formula>
    </cfRule>
    <cfRule type="cellIs" dxfId="2444" priority="1380" operator="equal">
      <formula>"Very High"</formula>
    </cfRule>
    <cfRule type="cellIs" dxfId="2443" priority="1381" operator="equal">
      <formula>"High"</formula>
    </cfRule>
  </conditionalFormatting>
  <conditionalFormatting sqref="G1:G4">
    <cfRule type="cellIs" dxfId="2442" priority="1372" operator="equal">
      <formula>"Very High"</formula>
    </cfRule>
    <cfRule type="cellIs" dxfId="2441" priority="1373" operator="equal">
      <formula>"High"</formula>
    </cfRule>
    <cfRule type="cellIs" dxfId="2440" priority="1374" operator="equal">
      <formula>"Moderate"</formula>
    </cfRule>
    <cfRule type="cellIs" dxfId="2439" priority="1375" operator="equal">
      <formula>"Low"</formula>
    </cfRule>
    <cfRule type="cellIs" dxfId="2438" priority="1376" operator="equal">
      <formula>"Very Low"</formula>
    </cfRule>
  </conditionalFormatting>
  <conditionalFormatting sqref="H1:H4">
    <cfRule type="cellIs" dxfId="2437" priority="1367" operator="equal">
      <formula>"Very Low"</formula>
    </cfRule>
    <cfRule type="cellIs" dxfId="2436" priority="1368" operator="equal">
      <formula>"Low"</formula>
    </cfRule>
    <cfRule type="cellIs" dxfId="2435" priority="1369" operator="equal">
      <formula>"Moderate"</formula>
    </cfRule>
    <cfRule type="cellIs" dxfId="2434" priority="1370" operator="equal">
      <formula>"Very High"</formula>
    </cfRule>
    <cfRule type="cellIs" dxfId="2433" priority="1371" operator="equal">
      <formula>"High"</formula>
    </cfRule>
  </conditionalFormatting>
  <conditionalFormatting sqref="D2:F2">
    <cfRule type="cellIs" dxfId="2432" priority="1352" operator="equal">
      <formula>"Very Low"</formula>
    </cfRule>
    <cfRule type="cellIs" dxfId="2431" priority="1353" operator="equal">
      <formula>"Low"</formula>
    </cfRule>
    <cfRule type="cellIs" dxfId="2430" priority="1354" operator="equal">
      <formula>"Moderate"</formula>
    </cfRule>
    <cfRule type="cellIs" dxfId="2429" priority="1355" operator="equal">
      <formula>"Very High"</formula>
    </cfRule>
    <cfRule type="cellIs" dxfId="2428" priority="1356" operator="equal">
      <formula>"High"</formula>
    </cfRule>
  </conditionalFormatting>
  <conditionalFormatting sqref="G5">
    <cfRule type="cellIs" dxfId="2427" priority="1362" operator="equal">
      <formula>"Very High"</formula>
    </cfRule>
    <cfRule type="cellIs" dxfId="2426" priority="1363" operator="equal">
      <formula>"High"</formula>
    </cfRule>
    <cfRule type="cellIs" dxfId="2425" priority="1364" operator="equal">
      <formula>"Moderate"</formula>
    </cfRule>
    <cfRule type="cellIs" dxfId="2424" priority="1365" operator="equal">
      <formula>"Low"</formula>
    </cfRule>
    <cfRule type="cellIs" dxfId="2423" priority="1366" operator="equal">
      <formula>"Very Low"</formula>
    </cfRule>
  </conditionalFormatting>
  <conditionalFormatting sqref="H5 H45:H49">
    <cfRule type="cellIs" dxfId="2422" priority="1357" operator="equal">
      <formula>"Very Low"</formula>
    </cfRule>
    <cfRule type="cellIs" dxfId="2421" priority="1358" operator="equal">
      <formula>"Low"</formula>
    </cfRule>
    <cfRule type="cellIs" dxfId="2420" priority="1359" operator="equal">
      <formula>"Moderate"</formula>
    </cfRule>
    <cfRule type="cellIs" dxfId="2419" priority="1360" operator="equal">
      <formula>"Very High"</formula>
    </cfRule>
    <cfRule type="cellIs" dxfId="2418" priority="1361" operator="equal">
      <formula>"High"</formula>
    </cfRule>
  </conditionalFormatting>
  <conditionalFormatting sqref="G10">
    <cfRule type="cellIs" dxfId="2417" priority="1342" operator="equal">
      <formula>"Very High"</formula>
    </cfRule>
    <cfRule type="cellIs" dxfId="2416" priority="1343" operator="equal">
      <formula>"High"</formula>
    </cfRule>
    <cfRule type="cellIs" dxfId="2415" priority="1344" operator="equal">
      <formula>"Moderate"</formula>
    </cfRule>
    <cfRule type="cellIs" dxfId="2414" priority="1345" operator="equal">
      <formula>"Low"</formula>
    </cfRule>
    <cfRule type="cellIs" dxfId="2413" priority="1346" operator="equal">
      <formula>"Very Low"</formula>
    </cfRule>
  </conditionalFormatting>
  <conditionalFormatting sqref="H10">
    <cfRule type="cellIs" dxfId="2412" priority="1337" operator="equal">
      <formula>"Very Low"</formula>
    </cfRule>
    <cfRule type="cellIs" dxfId="2411" priority="1338" operator="equal">
      <formula>"Low"</formula>
    </cfRule>
    <cfRule type="cellIs" dxfId="2410" priority="1339" operator="equal">
      <formula>"Moderate"</formula>
    </cfRule>
    <cfRule type="cellIs" dxfId="2409" priority="1340" operator="equal">
      <formula>"Very High"</formula>
    </cfRule>
    <cfRule type="cellIs" dxfId="2408" priority="1341" operator="equal">
      <formula>"High"</formula>
    </cfRule>
  </conditionalFormatting>
  <conditionalFormatting sqref="L21 L54:L55">
    <cfRule type="cellIs" dxfId="2407" priority="1239" operator="equal">
      <formula>" "</formula>
    </cfRule>
    <cfRule type="cellIs" dxfId="2406" priority="1333" operator="equal">
      <formula>"Not Reasonably Possible - Acceptable"</formula>
    </cfRule>
    <cfRule type="cellIs" dxfId="2405" priority="1334" operator="equal">
      <formula>"Reasonably Possible - Response Required"</formula>
    </cfRule>
  </conditionalFormatting>
  <conditionalFormatting sqref="L51">
    <cfRule type="cellIs" dxfId="2404" priority="1238" operator="equal">
      <formula>" "</formula>
    </cfRule>
    <cfRule type="cellIs" dxfId="2403" priority="1306" operator="equal">
      <formula>"Not Reasonably Possible - Acceptable"</formula>
    </cfRule>
    <cfRule type="cellIs" dxfId="2402" priority="1307" operator="equal">
      <formula>"Reasonably Possible - Response Required"</formula>
    </cfRule>
  </conditionalFormatting>
  <conditionalFormatting sqref="D51">
    <cfRule type="cellIs" dxfId="2401" priority="1181" operator="equal">
      <formula>"Input here any additional Quality Objective"</formula>
    </cfRule>
    <cfRule type="containsBlanks" dxfId="2400" priority="1281">
      <formula>LEN(TRIM(D51))=0</formula>
    </cfRule>
    <cfRule type="cellIs" dxfId="2399" priority="1305" operator="notEqual">
      <formula>"Input here any additional Quality Objective"</formula>
    </cfRule>
  </conditionalFormatting>
  <conditionalFormatting sqref="L11">
    <cfRule type="cellIs" dxfId="2398" priority="1290" operator="equal">
      <formula>"Assessment incomplete"</formula>
    </cfRule>
    <cfRule type="cellIs" dxfId="2397" priority="1291" operator="equal">
      <formula>"Not Reasonably Possible - Acceptable"</formula>
    </cfRule>
    <cfRule type="cellIs" dxfId="2396" priority="1292" operator="equal">
      <formula>"Reasonably Possible - Response Required"</formula>
    </cfRule>
  </conditionalFormatting>
  <conditionalFormatting sqref="F21">
    <cfRule type="cellIs" dxfId="2395" priority="1185" operator="equal">
      <formula>"Input here any additional Quality Risks"</formula>
    </cfRule>
    <cfRule type="containsBlanks" dxfId="2394" priority="1288">
      <formula>LEN(TRIM(F21))=0</formula>
    </cfRule>
    <cfRule type="cellIs" dxfId="2393" priority="1289" operator="notEqual">
      <formula>"Input here any additional Quality Risks"</formula>
    </cfRule>
  </conditionalFormatting>
  <conditionalFormatting sqref="F51">
    <cfRule type="cellIs" dxfId="2392" priority="1184" operator="equal">
      <formula>"Input here any additional Quality Risks"</formula>
    </cfRule>
    <cfRule type="containsBlanks" dxfId="2391" priority="1286">
      <formula>LEN(TRIM(F51))=0</formula>
    </cfRule>
    <cfRule type="cellIs" dxfId="2390" priority="1287" operator="notEqual">
      <formula>"Input here any additional Quality Risks"</formula>
    </cfRule>
  </conditionalFormatting>
  <conditionalFormatting sqref="F54">
    <cfRule type="cellIs" dxfId="2389" priority="1183" operator="equal">
      <formula>"Input here any additional Quality Risks"</formula>
    </cfRule>
    <cfRule type="containsBlanks" dxfId="2388" priority="1284">
      <formula>LEN(TRIM(F54))=0</formula>
    </cfRule>
    <cfRule type="cellIs" dxfId="2387" priority="1285" operator="notEqual">
      <formula>"Input here any additional Quality Risks"</formula>
    </cfRule>
  </conditionalFormatting>
  <conditionalFormatting sqref="F55">
    <cfRule type="cellIs" dxfId="2386" priority="1182" operator="equal">
      <formula>"Input here any additional Quality Risks"</formula>
    </cfRule>
    <cfRule type="containsBlanks" dxfId="2385" priority="1282">
      <formula>LEN(TRIM(F55))=0</formula>
    </cfRule>
    <cfRule type="cellIs" dxfId="2384" priority="1283" operator="notEqual">
      <formula>"Input here any additional Quality Risks"</formula>
    </cfRule>
  </conditionalFormatting>
  <conditionalFormatting sqref="D55">
    <cfRule type="cellIs" dxfId="2383" priority="1180" operator="equal">
      <formula>"Input here any additional Quality Objective"</formula>
    </cfRule>
    <cfRule type="containsBlanks" dxfId="2382" priority="1279">
      <formula>LEN(TRIM(D55))=0</formula>
    </cfRule>
    <cfRule type="cellIs" dxfId="2381" priority="1280" operator="notEqual">
      <formula>"Input here any additional Quality Objective"</formula>
    </cfRule>
  </conditionalFormatting>
  <conditionalFormatting sqref="N11">
    <cfRule type="expression" dxfId="2380" priority="1246">
      <formula>$L11="Assessment incomplete"</formula>
    </cfRule>
    <cfRule type="expression" dxfId="2379" priority="1247">
      <formula>$L11="Reasonably Possible - Response Required"</formula>
    </cfRule>
    <cfRule type="expression" dxfId="2378" priority="1248">
      <formula>$L11="Not Reasonably Possible - Acceptable"</formula>
    </cfRule>
  </conditionalFormatting>
  <conditionalFormatting sqref="N21">
    <cfRule type="expression" dxfId="2377" priority="1222">
      <formula>$L21=" "</formula>
    </cfRule>
    <cfRule type="expression" dxfId="2376" priority="1227">
      <formula>$L21="Assessment incomplete"</formula>
    </cfRule>
    <cfRule type="expression" dxfId="2375" priority="1228">
      <formula>$L21="Reasonably Possible - Response Required"</formula>
    </cfRule>
    <cfRule type="expression" dxfId="2374" priority="1229">
      <formula>$L21="Not Reasonably Possible - Acceptable"</formula>
    </cfRule>
  </conditionalFormatting>
  <conditionalFormatting sqref="M21">
    <cfRule type="expression" dxfId="2373" priority="1223">
      <formula>$L21=" "</formula>
    </cfRule>
    <cfRule type="expression" dxfId="2372" priority="1224">
      <formula>$L21="Assessment incomplete"</formula>
    </cfRule>
    <cfRule type="expression" dxfId="2371" priority="1225">
      <formula>$L21="Not Reasonably Possible - Acceptable"</formula>
    </cfRule>
    <cfRule type="expression" dxfId="2370" priority="1226">
      <formula>$L21="Reasonably Possible - Response Required"</formula>
    </cfRule>
  </conditionalFormatting>
  <conditionalFormatting sqref="N51">
    <cfRule type="expression" dxfId="2369" priority="1214">
      <formula>$L51=" "</formula>
    </cfRule>
    <cfRule type="expression" dxfId="2368" priority="1219">
      <formula>$L51="Assessment incomplete"</formula>
    </cfRule>
    <cfRule type="expression" dxfId="2367" priority="1220">
      <formula>$L51="Reasonably Possible - Response Required"</formula>
    </cfRule>
    <cfRule type="expression" dxfId="2366" priority="1221">
      <formula>$L51="Not Reasonably Possible - Acceptable"</formula>
    </cfRule>
  </conditionalFormatting>
  <conditionalFormatting sqref="M51">
    <cfRule type="expression" dxfId="2365" priority="1215">
      <formula>$L51=" "</formula>
    </cfRule>
    <cfRule type="expression" dxfId="2364" priority="1216">
      <formula>$L51="Assessment incomplete"</formula>
    </cfRule>
    <cfRule type="expression" dxfId="2363" priority="1217">
      <formula>$L51="Not Reasonably Possible - Acceptable"</formula>
    </cfRule>
    <cfRule type="expression" dxfId="2362" priority="1218">
      <formula>$L51="Reasonably Possible - Response Required"</formula>
    </cfRule>
  </conditionalFormatting>
  <conditionalFormatting sqref="N54">
    <cfRule type="expression" dxfId="2361" priority="1206">
      <formula>$L54=" "</formula>
    </cfRule>
    <cfRule type="expression" dxfId="2360" priority="1211">
      <formula>$L54="Assessment incomplete"</formula>
    </cfRule>
    <cfRule type="expression" dxfId="2359" priority="1212">
      <formula>$L54="Reasonably Possible - Response Required"</formula>
    </cfRule>
    <cfRule type="expression" dxfId="2358" priority="1213">
      <formula>$L54="Not Reasonably Possible - Acceptable"</formula>
    </cfRule>
  </conditionalFormatting>
  <conditionalFormatting sqref="M54">
    <cfRule type="expression" dxfId="2357" priority="1207">
      <formula>$L54=" "</formula>
    </cfRule>
    <cfRule type="expression" dxfId="2356" priority="1208">
      <formula>$L54="Assessment incomplete"</formula>
    </cfRule>
    <cfRule type="expression" dxfId="2355" priority="1209">
      <formula>$L54="Not Reasonably Possible - Acceptable"</formula>
    </cfRule>
    <cfRule type="expression" dxfId="2354" priority="1210">
      <formula>$L54="Reasonably Possible - Response Required"</formula>
    </cfRule>
  </conditionalFormatting>
  <conditionalFormatting sqref="N55">
    <cfRule type="expression" dxfId="2353" priority="1198">
      <formula>$L55=" "</formula>
    </cfRule>
    <cfRule type="expression" dxfId="2352" priority="1203">
      <formula>$L55="Assessment incomplete"</formula>
    </cfRule>
    <cfRule type="expression" dxfId="2351" priority="1204">
      <formula>$L55="Reasonably Possible - Response Required"</formula>
    </cfRule>
    <cfRule type="expression" dxfId="2350" priority="1205">
      <formula>$L55="Not Reasonably Possible - Acceptable"</formula>
    </cfRule>
  </conditionalFormatting>
  <conditionalFormatting sqref="M55">
    <cfRule type="expression" dxfId="2349" priority="1199">
      <formula>$L55=" "</formula>
    </cfRule>
    <cfRule type="expression" dxfId="2348" priority="1200">
      <formula>$L55="Assessment incomplete"</formula>
    </cfRule>
    <cfRule type="expression" dxfId="2347" priority="1201">
      <formula>$L55="Not Reasonably Possible - Acceptable"</formula>
    </cfRule>
    <cfRule type="expression" dxfId="2346" priority="1202">
      <formula>$L55="Reasonably Possible - Response Required"</formula>
    </cfRule>
  </conditionalFormatting>
  <conditionalFormatting sqref="M11">
    <cfRule type="expression" dxfId="2345" priority="1168">
      <formula>$L11="Assessment incomplete"</formula>
    </cfRule>
    <cfRule type="expression" dxfId="2344" priority="1169">
      <formula>$L11="Not Reasonably Possible - Acceptable"</formula>
    </cfRule>
    <cfRule type="expression" dxfId="2343" priority="1170">
      <formula>$L11="Reasonably Possible - Response Required"</formula>
    </cfRule>
  </conditionalFormatting>
  <conditionalFormatting sqref="G58">
    <cfRule type="cellIs" dxfId="2342" priority="1162" operator="equal">
      <formula>"Very High"</formula>
    </cfRule>
    <cfRule type="cellIs" dxfId="2341" priority="1163" operator="equal">
      <formula>"High"</formula>
    </cfRule>
    <cfRule type="cellIs" dxfId="2340" priority="1164" operator="equal">
      <formula>"Moderate"</formula>
    </cfRule>
    <cfRule type="cellIs" dxfId="2339" priority="1165" operator="equal">
      <formula>"Low"</formula>
    </cfRule>
    <cfRule type="cellIs" dxfId="2338" priority="1166" operator="equal">
      <formula>"Very Low"</formula>
    </cfRule>
  </conditionalFormatting>
  <conditionalFormatting sqref="H58">
    <cfRule type="cellIs" dxfId="2337" priority="1157" operator="equal">
      <formula>"Very Low"</formula>
    </cfRule>
    <cfRule type="cellIs" dxfId="2336" priority="1158" operator="equal">
      <formula>"Low"</formula>
    </cfRule>
    <cfRule type="cellIs" dxfId="2335" priority="1159" operator="equal">
      <formula>"Moderate"</formula>
    </cfRule>
    <cfRule type="cellIs" dxfId="2334" priority="1160" operator="equal">
      <formula>"Very High"</formula>
    </cfRule>
    <cfRule type="cellIs" dxfId="2333" priority="1161" operator="equal">
      <formula>"High"</formula>
    </cfRule>
  </conditionalFormatting>
  <conditionalFormatting sqref="P11">
    <cfRule type="expression" dxfId="2332" priority="1152">
      <formula>$L11="Assessment incomplete"</formula>
    </cfRule>
  </conditionalFormatting>
  <conditionalFormatting sqref="P21">
    <cfRule type="expression" dxfId="2331" priority="1151">
      <formula>$L21=" "</formula>
    </cfRule>
  </conditionalFormatting>
  <conditionalFormatting sqref="P51">
    <cfRule type="expression" dxfId="2330" priority="1150">
      <formula>$L51=" "</formula>
    </cfRule>
  </conditionalFormatting>
  <conditionalFormatting sqref="P54">
    <cfRule type="expression" dxfId="2329" priority="1149">
      <formula>$L54=" "</formula>
    </cfRule>
  </conditionalFormatting>
  <conditionalFormatting sqref="P55">
    <cfRule type="expression" dxfId="2328" priority="1148">
      <formula>$L55=" "</formula>
    </cfRule>
  </conditionalFormatting>
  <conditionalFormatting sqref="B51">
    <cfRule type="containsBlanks" dxfId="2327" priority="1143">
      <formula>LEN(TRIM(B51))=0</formula>
    </cfRule>
    <cfRule type="notContainsBlanks" dxfId="2326" priority="1387">
      <formula>LEN(TRIM(B51))&gt;0</formula>
    </cfRule>
  </conditionalFormatting>
  <conditionalFormatting sqref="B54">
    <cfRule type="containsBlanks" dxfId="2325" priority="1141">
      <formula>LEN(TRIM(B54))=0</formula>
    </cfRule>
    <cfRule type="notContainsBlanks" dxfId="2324" priority="1142">
      <formula>LEN(TRIM(B54))&gt;0</formula>
    </cfRule>
  </conditionalFormatting>
  <conditionalFormatting sqref="B55">
    <cfRule type="containsBlanks" dxfId="2323" priority="1139">
      <formula>LEN(TRIM(B55))=0</formula>
    </cfRule>
    <cfRule type="notContainsBlanks" dxfId="2322" priority="1140">
      <formula>LEN(TRIM(B55))&gt;0</formula>
    </cfRule>
  </conditionalFormatting>
  <conditionalFormatting sqref="D54">
    <cfRule type="cellIs" dxfId="2321" priority="1136" operator="equal">
      <formula>"Input here any additional Quality Objective"</formula>
    </cfRule>
    <cfRule type="containsBlanks" dxfId="2320" priority="1137">
      <formula>LEN(TRIM(D54))=0</formula>
    </cfRule>
    <cfRule type="cellIs" dxfId="2319" priority="1138" operator="notEqual">
      <formula>"Input here any additional Quality Objective"</formula>
    </cfRule>
  </conditionalFormatting>
  <conditionalFormatting sqref="H11 H13:H16 H21:H28 H31:H33 H35:H44">
    <cfRule type="cellIs" dxfId="2318" priority="1131" operator="equal">
      <formula>"Very Low"</formula>
    </cfRule>
    <cfRule type="cellIs" dxfId="2317" priority="1132" operator="equal">
      <formula>"Low"</formula>
    </cfRule>
    <cfRule type="cellIs" dxfId="2316" priority="1133" operator="equal">
      <formula>"Moderate"</formula>
    </cfRule>
    <cfRule type="cellIs" dxfId="2315" priority="1134" operator="equal">
      <formula>"Very High"</formula>
    </cfRule>
    <cfRule type="cellIs" dxfId="2314" priority="1135" operator="equal">
      <formula>"High"</formula>
    </cfRule>
  </conditionalFormatting>
  <conditionalFormatting sqref="G11 G13:G16 G21:G28 G31:G33 G35:G49">
    <cfRule type="cellIs" dxfId="2313" priority="1126" operator="equal">
      <formula>"Very High"</formula>
    </cfRule>
    <cfRule type="cellIs" dxfId="2312" priority="1127" operator="equal">
      <formula>"High"</formula>
    </cfRule>
    <cfRule type="cellIs" dxfId="2311" priority="1128" operator="equal">
      <formula>"Moderate"</formula>
    </cfRule>
    <cfRule type="cellIs" dxfId="2310" priority="1129" operator="equal">
      <formula>"Low"</formula>
    </cfRule>
    <cfRule type="cellIs" dxfId="2309" priority="1130" operator="equal">
      <formula>"Very Low"</formula>
    </cfRule>
  </conditionalFormatting>
  <conditionalFormatting sqref="O11">
    <cfRule type="expression" dxfId="2308" priority="1108">
      <formula>$L11="Assessment incomplete"</formula>
    </cfRule>
    <cfRule type="expression" dxfId="2307" priority="1109">
      <formula>$L11="Reasonably Possible - Response Required"</formula>
    </cfRule>
    <cfRule type="expression" dxfId="2306" priority="1110">
      <formula>$L11="Not Reasonably Possible - Acceptable"</formula>
    </cfRule>
  </conditionalFormatting>
  <conditionalFormatting sqref="O21">
    <cfRule type="expression" dxfId="2305" priority="1105">
      <formula>$L21=" "</formula>
    </cfRule>
    <cfRule type="expression" dxfId="2304" priority="1106">
      <formula>$L21="Reasonably Possible - Response Required"</formula>
    </cfRule>
    <cfRule type="expression" dxfId="2303" priority="1107">
      <formula>$L21="Not Reasonably Possible - Acceptable"</formula>
    </cfRule>
  </conditionalFormatting>
  <conditionalFormatting sqref="O51">
    <cfRule type="expression" dxfId="2302" priority="1102">
      <formula>$L51=" "</formula>
    </cfRule>
    <cfRule type="expression" dxfId="2301" priority="1103">
      <formula>$L51="Reasonably Possible - Response Required"</formula>
    </cfRule>
    <cfRule type="expression" dxfId="2300" priority="1104">
      <formula>$L51="Not Reasonably Possible - Acceptable"</formula>
    </cfRule>
  </conditionalFormatting>
  <conditionalFormatting sqref="O54">
    <cfRule type="expression" dxfId="2299" priority="1099">
      <formula>$L54=" "</formula>
    </cfRule>
    <cfRule type="expression" dxfId="2298" priority="1100">
      <formula>$L54="Reasonably Possible - Response Required"</formula>
    </cfRule>
    <cfRule type="expression" dxfId="2297" priority="1101">
      <formula>$L54="Not Reasonably Possible - Acceptable"</formula>
    </cfRule>
  </conditionalFormatting>
  <conditionalFormatting sqref="G57">
    <cfRule type="cellIs" dxfId="2296" priority="1091" operator="equal">
      <formula>"Very High"</formula>
    </cfRule>
    <cfRule type="cellIs" dxfId="2295" priority="1092" operator="equal">
      <formula>"High"</formula>
    </cfRule>
    <cfRule type="cellIs" dxfId="2294" priority="1093" operator="equal">
      <formula>"Moderate"</formula>
    </cfRule>
    <cfRule type="cellIs" dxfId="2293" priority="1094" operator="equal">
      <formula>"Low"</formula>
    </cfRule>
    <cfRule type="cellIs" dxfId="2292" priority="1095" operator="equal">
      <formula>"Very Low"</formula>
    </cfRule>
  </conditionalFormatting>
  <conditionalFormatting sqref="H57">
    <cfRule type="cellIs" dxfId="2291" priority="1086" operator="equal">
      <formula>"Very Low"</formula>
    </cfRule>
    <cfRule type="cellIs" dxfId="2290" priority="1087" operator="equal">
      <formula>"Low"</formula>
    </cfRule>
    <cfRule type="cellIs" dxfId="2289" priority="1088" operator="equal">
      <formula>"Moderate"</formula>
    </cfRule>
    <cfRule type="cellIs" dxfId="2288" priority="1089" operator="equal">
      <formula>"Very High"</formula>
    </cfRule>
    <cfRule type="cellIs" dxfId="2287" priority="1090" operator="equal">
      <formula>"High"</formula>
    </cfRule>
  </conditionalFormatting>
  <conditionalFormatting sqref="G56">
    <cfRule type="cellIs" dxfId="2286" priority="1081" operator="equal">
      <formula>"Very High"</formula>
    </cfRule>
    <cfRule type="cellIs" dxfId="2285" priority="1082" operator="equal">
      <formula>"High"</formula>
    </cfRule>
    <cfRule type="cellIs" dxfId="2284" priority="1083" operator="equal">
      <formula>"Moderate"</formula>
    </cfRule>
    <cfRule type="cellIs" dxfId="2283" priority="1084" operator="equal">
      <formula>"Low"</formula>
    </cfRule>
    <cfRule type="cellIs" dxfId="2282" priority="1085" operator="equal">
      <formula>"Very Low"</formula>
    </cfRule>
  </conditionalFormatting>
  <conditionalFormatting sqref="H56">
    <cfRule type="cellIs" dxfId="2281" priority="1076" operator="equal">
      <formula>"Very Low"</formula>
    </cfRule>
    <cfRule type="cellIs" dxfId="2280" priority="1077" operator="equal">
      <formula>"Low"</formula>
    </cfRule>
    <cfRule type="cellIs" dxfId="2279" priority="1078" operator="equal">
      <formula>"Moderate"</formula>
    </cfRule>
    <cfRule type="cellIs" dxfId="2278" priority="1079" operator="equal">
      <formula>"Very High"</formula>
    </cfRule>
    <cfRule type="cellIs" dxfId="2277" priority="1080" operator="equal">
      <formula>"High"</formula>
    </cfRule>
  </conditionalFormatting>
  <conditionalFormatting sqref="L52">
    <cfRule type="cellIs" dxfId="2276" priority="1071" operator="equal">
      <formula>" "</formula>
    </cfRule>
    <cfRule type="cellIs" dxfId="2275" priority="1074" operator="equal">
      <formula>"Not Reasonably Possible - Acceptable"</formula>
    </cfRule>
    <cfRule type="cellIs" dxfId="2274" priority="1075" operator="equal">
      <formula>"Reasonably Possible - Response Required"</formula>
    </cfRule>
  </conditionalFormatting>
  <conditionalFormatting sqref="F52">
    <cfRule type="cellIs" dxfId="2273" priority="1061" operator="equal">
      <formula>"Input here any additional Quality Risks"</formula>
    </cfRule>
    <cfRule type="containsBlanks" dxfId="2272" priority="1072">
      <formula>LEN(TRIM(F52))=0</formula>
    </cfRule>
    <cfRule type="cellIs" dxfId="2271" priority="1073" operator="notEqual">
      <formula>"Input here any additional Quality Risks"</formula>
    </cfRule>
  </conditionalFormatting>
  <conditionalFormatting sqref="N52">
    <cfRule type="expression" dxfId="2270" priority="1063">
      <formula>$L52=" "</formula>
    </cfRule>
    <cfRule type="expression" dxfId="2269" priority="1068">
      <formula>$L52="Assessment incomplete"</formula>
    </cfRule>
    <cfRule type="expression" dxfId="2268" priority="1069">
      <formula>$L52="Reasonably Possible - Response Required"</formula>
    </cfRule>
    <cfRule type="expression" dxfId="2267" priority="1070">
      <formula>$L52="Not Reasonably Possible - Acceptable"</formula>
    </cfRule>
  </conditionalFormatting>
  <conditionalFormatting sqref="M52">
    <cfRule type="expression" dxfId="2266" priority="1064">
      <formula>$L52=" "</formula>
    </cfRule>
    <cfRule type="expression" dxfId="2265" priority="1065">
      <formula>$L52="Assessment incomplete"</formula>
    </cfRule>
    <cfRule type="expression" dxfId="2264" priority="1066">
      <formula>$L52="Not Reasonably Possible - Acceptable"</formula>
    </cfRule>
    <cfRule type="expression" dxfId="2263" priority="1067">
      <formula>$L52="Reasonably Possible - Response Required"</formula>
    </cfRule>
  </conditionalFormatting>
  <conditionalFormatting sqref="P52">
    <cfRule type="expression" dxfId="2262" priority="1060">
      <formula>$L52=" "</formula>
    </cfRule>
  </conditionalFormatting>
  <conditionalFormatting sqref="B52">
    <cfRule type="containsBlanks" dxfId="2261" priority="1058">
      <formula>LEN(TRIM(B52))=0</formula>
    </cfRule>
    <cfRule type="notContainsBlanks" dxfId="2260" priority="1059">
      <formula>LEN(TRIM(B52))&gt;0</formula>
    </cfRule>
  </conditionalFormatting>
  <conditionalFormatting sqref="D52">
    <cfRule type="cellIs" dxfId="2259" priority="1055" operator="equal">
      <formula>"Input here any additional Quality Objective"</formula>
    </cfRule>
    <cfRule type="containsBlanks" dxfId="2258" priority="1056">
      <formula>LEN(TRIM(D52))=0</formula>
    </cfRule>
    <cfRule type="cellIs" dxfId="2257" priority="1057" operator="notEqual">
      <formula>"Input here any additional Quality Objective"</formula>
    </cfRule>
  </conditionalFormatting>
  <conditionalFormatting sqref="O52">
    <cfRule type="expression" dxfId="2256" priority="1052">
      <formula>$L52=" "</formula>
    </cfRule>
    <cfRule type="expression" dxfId="2255" priority="1053">
      <formula>$L52="Reasonably Possible - Response Required"</formula>
    </cfRule>
    <cfRule type="expression" dxfId="2254" priority="1054">
      <formula>$L52="Not Reasonably Possible - Acceptable"</formula>
    </cfRule>
  </conditionalFormatting>
  <conditionalFormatting sqref="L53">
    <cfRule type="cellIs" dxfId="2253" priority="1047" operator="equal">
      <formula>" "</formula>
    </cfRule>
    <cfRule type="cellIs" dxfId="2252" priority="1050" operator="equal">
      <formula>"Not Reasonably Possible - Acceptable"</formula>
    </cfRule>
    <cfRule type="cellIs" dxfId="2251" priority="1051" operator="equal">
      <formula>"Reasonably Possible - Response Required"</formula>
    </cfRule>
  </conditionalFormatting>
  <conditionalFormatting sqref="F53">
    <cfRule type="cellIs" dxfId="2250" priority="1037" operator="equal">
      <formula>"Input here any additional Quality Risks"</formula>
    </cfRule>
    <cfRule type="containsBlanks" dxfId="2249" priority="1048">
      <formula>LEN(TRIM(F53))=0</formula>
    </cfRule>
    <cfRule type="cellIs" dxfId="2248" priority="1049" operator="notEqual">
      <formula>"Input here any additional Quality Risks"</formula>
    </cfRule>
  </conditionalFormatting>
  <conditionalFormatting sqref="N53">
    <cfRule type="expression" dxfId="2247" priority="1039">
      <formula>$L53=" "</formula>
    </cfRule>
    <cfRule type="expression" dxfId="2246" priority="1044">
      <formula>$L53="Assessment incomplete"</formula>
    </cfRule>
    <cfRule type="expression" dxfId="2245" priority="1045">
      <formula>$L53="Reasonably Possible - Response Required"</formula>
    </cfRule>
    <cfRule type="expression" dxfId="2244" priority="1046">
      <formula>$L53="Not Reasonably Possible - Acceptable"</formula>
    </cfRule>
  </conditionalFormatting>
  <conditionalFormatting sqref="M53">
    <cfRule type="expression" dxfId="2243" priority="1040">
      <formula>$L53=" "</formula>
    </cfRule>
    <cfRule type="expression" dxfId="2242" priority="1041">
      <formula>$L53="Assessment incomplete"</formula>
    </cfRule>
    <cfRule type="expression" dxfId="2241" priority="1042">
      <formula>$L53="Not Reasonably Possible - Acceptable"</formula>
    </cfRule>
    <cfRule type="expression" dxfId="2240" priority="1043">
      <formula>$L53="Reasonably Possible - Response Required"</formula>
    </cfRule>
  </conditionalFormatting>
  <conditionalFormatting sqref="P53">
    <cfRule type="expression" dxfId="2239" priority="1036">
      <formula>$L53=" "</formula>
    </cfRule>
  </conditionalFormatting>
  <conditionalFormatting sqref="B53">
    <cfRule type="containsBlanks" dxfId="2238" priority="1034">
      <formula>LEN(TRIM(B53))=0</formula>
    </cfRule>
    <cfRule type="notContainsBlanks" dxfId="2237" priority="1035">
      <formula>LEN(TRIM(B53))&gt;0</formula>
    </cfRule>
  </conditionalFormatting>
  <conditionalFormatting sqref="D53">
    <cfRule type="cellIs" dxfId="2236" priority="1031" operator="equal">
      <formula>"Input here any additional Quality Objective"</formula>
    </cfRule>
    <cfRule type="containsBlanks" dxfId="2235" priority="1032">
      <formula>LEN(TRIM(D53))=0</formula>
    </cfRule>
    <cfRule type="cellIs" dxfId="2234" priority="1033" operator="notEqual">
      <formula>"Input here any additional Quality Objective"</formula>
    </cfRule>
  </conditionalFormatting>
  <conditionalFormatting sqref="H51:H55">
    <cfRule type="cellIs" dxfId="2233" priority="1026" operator="equal">
      <formula>"Very Low"</formula>
    </cfRule>
    <cfRule type="cellIs" dxfId="2232" priority="1027" operator="equal">
      <formula>"Low"</formula>
    </cfRule>
    <cfRule type="cellIs" dxfId="2231" priority="1028" operator="equal">
      <formula>"Moderate"</formula>
    </cfRule>
    <cfRule type="cellIs" dxfId="2230" priority="1029" operator="equal">
      <formula>"Very High"</formula>
    </cfRule>
    <cfRule type="cellIs" dxfId="2229" priority="1030" operator="equal">
      <formula>"High"</formula>
    </cfRule>
  </conditionalFormatting>
  <conditionalFormatting sqref="G51:G55">
    <cfRule type="cellIs" dxfId="2228" priority="1021" operator="equal">
      <formula>"Very High"</formula>
    </cfRule>
    <cfRule type="cellIs" dxfId="2227" priority="1022" operator="equal">
      <formula>"High"</formula>
    </cfRule>
    <cfRule type="cellIs" dxfId="2226" priority="1023" operator="equal">
      <formula>"Moderate"</formula>
    </cfRule>
    <cfRule type="cellIs" dxfId="2225" priority="1024" operator="equal">
      <formula>"Low"</formula>
    </cfRule>
    <cfRule type="cellIs" dxfId="2224" priority="1025" operator="equal">
      <formula>"Very Low"</formula>
    </cfRule>
  </conditionalFormatting>
  <conditionalFormatting sqref="O53">
    <cfRule type="expression" dxfId="2223" priority="1018">
      <formula>$L53=" "</formula>
    </cfRule>
    <cfRule type="expression" dxfId="2222" priority="1019">
      <formula>$L53="Reasonably Possible - Response Required"</formula>
    </cfRule>
    <cfRule type="expression" dxfId="2221" priority="1020">
      <formula>$L53="Not Reasonably Possible - Acceptable"</formula>
    </cfRule>
  </conditionalFormatting>
  <conditionalFormatting sqref="O55">
    <cfRule type="expression" dxfId="2220" priority="1015">
      <formula>$L55=" "</formula>
    </cfRule>
    <cfRule type="expression" dxfId="2219" priority="1016">
      <formula>$L55="Reasonably Possible - Response Required"</formula>
    </cfRule>
    <cfRule type="expression" dxfId="2218" priority="1017">
      <formula>$L55="Not Reasonably Possible - Acceptable"</formula>
    </cfRule>
  </conditionalFormatting>
  <conditionalFormatting sqref="L31">
    <cfRule type="cellIs" dxfId="2217" priority="1004" operator="equal">
      <formula>" "</formula>
    </cfRule>
    <cfRule type="cellIs" dxfId="2216" priority="1013" operator="equal">
      <formula>"Not Reasonably Possible - Acceptable"</formula>
    </cfRule>
    <cfRule type="cellIs" dxfId="2215" priority="1014" operator="equal">
      <formula>"Reasonably Possible - Response Required"</formula>
    </cfRule>
  </conditionalFormatting>
  <conditionalFormatting sqref="L22">
    <cfRule type="cellIs" dxfId="2214" priority="1010" operator="equal">
      <formula>"Assessment incomplete"</formula>
    </cfRule>
    <cfRule type="cellIs" dxfId="2213" priority="1011" operator="equal">
      <formula>"Not Reasonably Possible - Acceptable"</formula>
    </cfRule>
    <cfRule type="cellIs" dxfId="2212" priority="1012" operator="equal">
      <formula>"Reasonably Possible - Response Required"</formula>
    </cfRule>
  </conditionalFormatting>
  <conditionalFormatting sqref="F31">
    <cfRule type="cellIs" dxfId="2211" priority="993" operator="equal">
      <formula>"Input here any additional Quality Risks"</formula>
    </cfRule>
    <cfRule type="containsBlanks" dxfId="2210" priority="1008">
      <formula>LEN(TRIM(F31))=0</formula>
    </cfRule>
    <cfRule type="cellIs" dxfId="2209" priority="1009" operator="notEqual">
      <formula>"Input here any additional Quality Risks"</formula>
    </cfRule>
  </conditionalFormatting>
  <conditionalFormatting sqref="N22">
    <cfRule type="expression" dxfId="2208" priority="1005">
      <formula>$L22="Assessment incomplete"</formula>
    </cfRule>
    <cfRule type="expression" dxfId="2207" priority="1006">
      <formula>$L22="Reasonably Possible - Response Required"</formula>
    </cfRule>
    <cfRule type="expression" dxfId="2206" priority="1007">
      <formula>$L22="Not Reasonably Possible - Acceptable"</formula>
    </cfRule>
  </conditionalFormatting>
  <conditionalFormatting sqref="N31">
    <cfRule type="expression" dxfId="2205" priority="996">
      <formula>$L31=" "</formula>
    </cfRule>
    <cfRule type="expression" dxfId="2204" priority="1001">
      <formula>$L31="Assessment incomplete"</formula>
    </cfRule>
    <cfRule type="expression" dxfId="2203" priority="1002">
      <formula>$L31="Reasonably Possible - Response Required"</formula>
    </cfRule>
    <cfRule type="expression" dxfId="2202" priority="1003">
      <formula>$L31="Not Reasonably Possible - Acceptable"</formula>
    </cfRule>
  </conditionalFormatting>
  <conditionalFormatting sqref="M31">
    <cfRule type="expression" dxfId="2201" priority="997">
      <formula>$L31=" "</formula>
    </cfRule>
    <cfRule type="expression" dxfId="2200" priority="998">
      <formula>$L31="Assessment incomplete"</formula>
    </cfRule>
    <cfRule type="expression" dxfId="2199" priority="999">
      <formula>$L31="Not Reasonably Possible - Acceptable"</formula>
    </cfRule>
    <cfRule type="expression" dxfId="2198" priority="1000">
      <formula>$L31="Reasonably Possible - Response Required"</formula>
    </cfRule>
  </conditionalFormatting>
  <conditionalFormatting sqref="M22">
    <cfRule type="expression" dxfId="2197" priority="990">
      <formula>$L22="Assessment incomplete"</formula>
    </cfRule>
    <cfRule type="expression" dxfId="2196" priority="991">
      <formula>$L22="Not Reasonably Possible - Acceptable"</formula>
    </cfRule>
    <cfRule type="expression" dxfId="2195" priority="992">
      <formula>$L22="Reasonably Possible - Response Required"</formula>
    </cfRule>
  </conditionalFormatting>
  <conditionalFormatting sqref="P22">
    <cfRule type="expression" dxfId="2194" priority="989">
      <formula>$L22="Assessment incomplete"</formula>
    </cfRule>
  </conditionalFormatting>
  <conditionalFormatting sqref="P31">
    <cfRule type="expression" dxfId="2193" priority="988">
      <formula>$L31=" "</formula>
    </cfRule>
  </conditionalFormatting>
  <conditionalFormatting sqref="O22">
    <cfRule type="expression" dxfId="2192" priority="975">
      <formula>$L22="Assessment incomplete"</formula>
    </cfRule>
    <cfRule type="expression" dxfId="2191" priority="976">
      <formula>$L22="Reasonably Possible - Response Required"</formula>
    </cfRule>
    <cfRule type="expression" dxfId="2190" priority="977">
      <formula>$L22="Not Reasonably Possible - Acceptable"</formula>
    </cfRule>
  </conditionalFormatting>
  <conditionalFormatting sqref="O31">
    <cfRule type="expression" dxfId="2189" priority="972">
      <formula>$L31=" "</formula>
    </cfRule>
    <cfRule type="expression" dxfId="2188" priority="973">
      <formula>$L31="Reasonably Possible - Response Required"</formula>
    </cfRule>
    <cfRule type="expression" dxfId="2187" priority="974">
      <formula>$L31="Not Reasonably Possible - Acceptable"</formula>
    </cfRule>
  </conditionalFormatting>
  <conditionalFormatting sqref="L37">
    <cfRule type="cellIs" dxfId="2186" priority="961" operator="equal">
      <formula>" "</formula>
    </cfRule>
    <cfRule type="cellIs" dxfId="2185" priority="970" operator="equal">
      <formula>"Not Reasonably Possible - Acceptable"</formula>
    </cfRule>
    <cfRule type="cellIs" dxfId="2184" priority="971" operator="equal">
      <formula>"Reasonably Possible - Response Required"</formula>
    </cfRule>
  </conditionalFormatting>
  <conditionalFormatting sqref="L32">
    <cfRule type="cellIs" dxfId="2183" priority="967" operator="equal">
      <formula>"Assessment incomplete"</formula>
    </cfRule>
    <cfRule type="cellIs" dxfId="2182" priority="968" operator="equal">
      <formula>"Not Reasonably Possible - Acceptable"</formula>
    </cfRule>
    <cfRule type="cellIs" dxfId="2181" priority="969" operator="equal">
      <formula>"Reasonably Possible - Response Required"</formula>
    </cfRule>
  </conditionalFormatting>
  <conditionalFormatting sqref="F37">
    <cfRule type="cellIs" dxfId="2180" priority="950" operator="equal">
      <formula>"Input here any additional Quality Risks"</formula>
    </cfRule>
    <cfRule type="containsBlanks" dxfId="2179" priority="965">
      <formula>LEN(TRIM(F37))=0</formula>
    </cfRule>
    <cfRule type="cellIs" dxfId="2178" priority="966" operator="notEqual">
      <formula>"Input here any additional Quality Risks"</formula>
    </cfRule>
  </conditionalFormatting>
  <conditionalFormatting sqref="N32">
    <cfRule type="expression" dxfId="2177" priority="962">
      <formula>$L32="Assessment incomplete"</formula>
    </cfRule>
    <cfRule type="expression" dxfId="2176" priority="963">
      <formula>$L32="Reasonably Possible - Response Required"</formula>
    </cfRule>
    <cfRule type="expression" dxfId="2175" priority="964">
      <formula>$L32="Not Reasonably Possible - Acceptable"</formula>
    </cfRule>
  </conditionalFormatting>
  <conditionalFormatting sqref="N37">
    <cfRule type="expression" dxfId="2174" priority="953">
      <formula>$L37=" "</formula>
    </cfRule>
    <cfRule type="expression" dxfId="2173" priority="958">
      <formula>$L37="Assessment incomplete"</formula>
    </cfRule>
    <cfRule type="expression" dxfId="2172" priority="959">
      <formula>$L37="Reasonably Possible - Response Required"</formula>
    </cfRule>
    <cfRule type="expression" dxfId="2171" priority="960">
      <formula>$L37="Not Reasonably Possible - Acceptable"</formula>
    </cfRule>
  </conditionalFormatting>
  <conditionalFormatting sqref="M37">
    <cfRule type="expression" dxfId="2170" priority="954">
      <formula>$L37=" "</formula>
    </cfRule>
    <cfRule type="expression" dxfId="2169" priority="955">
      <formula>$L37="Assessment incomplete"</formula>
    </cfRule>
    <cfRule type="expression" dxfId="2168" priority="956">
      <formula>$L37="Not Reasonably Possible - Acceptable"</formula>
    </cfRule>
    <cfRule type="expression" dxfId="2167" priority="957">
      <formula>$L37="Reasonably Possible - Response Required"</formula>
    </cfRule>
  </conditionalFormatting>
  <conditionalFormatting sqref="M32">
    <cfRule type="expression" dxfId="2166" priority="947">
      <formula>$L32="Assessment incomplete"</formula>
    </cfRule>
    <cfRule type="expression" dxfId="2165" priority="948">
      <formula>$L32="Not Reasonably Possible - Acceptable"</formula>
    </cfRule>
    <cfRule type="expression" dxfId="2164" priority="949">
      <formula>$L32="Reasonably Possible - Response Required"</formula>
    </cfRule>
  </conditionalFormatting>
  <conditionalFormatting sqref="P32">
    <cfRule type="expression" dxfId="2163" priority="946">
      <formula>$L32="Assessment incomplete"</formula>
    </cfRule>
  </conditionalFormatting>
  <conditionalFormatting sqref="P37">
    <cfRule type="expression" dxfId="2162" priority="945">
      <formula>$L37=" "</formula>
    </cfRule>
  </conditionalFormatting>
  <conditionalFormatting sqref="O32">
    <cfRule type="expression" dxfId="2161" priority="932">
      <formula>$L32="Assessment incomplete"</formula>
    </cfRule>
    <cfRule type="expression" dxfId="2160" priority="933">
      <formula>$L32="Reasonably Possible - Response Required"</formula>
    </cfRule>
    <cfRule type="expression" dxfId="2159" priority="934">
      <formula>$L32="Not Reasonably Possible - Acceptable"</formula>
    </cfRule>
  </conditionalFormatting>
  <conditionalFormatting sqref="O37">
    <cfRule type="expression" dxfId="2158" priority="929">
      <formula>$L37=" "</formula>
    </cfRule>
    <cfRule type="expression" dxfId="2157" priority="930">
      <formula>$L37="Reasonably Possible - Response Required"</formula>
    </cfRule>
    <cfRule type="expression" dxfId="2156" priority="931">
      <formula>$L37="Not Reasonably Possible - Acceptable"</formula>
    </cfRule>
  </conditionalFormatting>
  <conditionalFormatting sqref="L42">
    <cfRule type="cellIs" dxfId="2155" priority="918" operator="equal">
      <formula>" "</formula>
    </cfRule>
    <cfRule type="cellIs" dxfId="2154" priority="927" operator="equal">
      <formula>"Not Reasonably Possible - Acceptable"</formula>
    </cfRule>
    <cfRule type="cellIs" dxfId="2153" priority="928" operator="equal">
      <formula>"Reasonably Possible - Response Required"</formula>
    </cfRule>
  </conditionalFormatting>
  <conditionalFormatting sqref="L38">
    <cfRule type="cellIs" dxfId="2152" priority="924" operator="equal">
      <formula>"Assessment incomplete"</formula>
    </cfRule>
    <cfRule type="cellIs" dxfId="2151" priority="925" operator="equal">
      <formula>"Not Reasonably Possible - Acceptable"</formula>
    </cfRule>
    <cfRule type="cellIs" dxfId="2150" priority="926" operator="equal">
      <formula>"Reasonably Possible - Response Required"</formula>
    </cfRule>
  </conditionalFormatting>
  <conditionalFormatting sqref="F42">
    <cfRule type="cellIs" dxfId="2149" priority="907" operator="equal">
      <formula>"Input here any additional Quality Risks"</formula>
    </cfRule>
    <cfRule type="containsBlanks" dxfId="2148" priority="922">
      <formula>LEN(TRIM(F42))=0</formula>
    </cfRule>
    <cfRule type="cellIs" dxfId="2147" priority="923" operator="notEqual">
      <formula>"Input here any additional Quality Risks"</formula>
    </cfRule>
  </conditionalFormatting>
  <conditionalFormatting sqref="N38">
    <cfRule type="expression" dxfId="2146" priority="919">
      <formula>$L38="Assessment incomplete"</formula>
    </cfRule>
    <cfRule type="expression" dxfId="2145" priority="920">
      <formula>$L38="Reasonably Possible - Response Required"</formula>
    </cfRule>
    <cfRule type="expression" dxfId="2144" priority="921">
      <formula>$L38="Not Reasonably Possible - Acceptable"</formula>
    </cfRule>
  </conditionalFormatting>
  <conditionalFormatting sqref="N42">
    <cfRule type="expression" dxfId="2143" priority="910">
      <formula>$L42=" "</formula>
    </cfRule>
    <cfRule type="expression" dxfId="2142" priority="915">
      <formula>$L42="Assessment incomplete"</formula>
    </cfRule>
    <cfRule type="expression" dxfId="2141" priority="916">
      <formula>$L42="Reasonably Possible - Response Required"</formula>
    </cfRule>
    <cfRule type="expression" dxfId="2140" priority="917">
      <formula>$L42="Not Reasonably Possible - Acceptable"</formula>
    </cfRule>
  </conditionalFormatting>
  <conditionalFormatting sqref="M42">
    <cfRule type="expression" dxfId="2139" priority="911">
      <formula>$L42=" "</formula>
    </cfRule>
    <cfRule type="expression" dxfId="2138" priority="912">
      <formula>$L42="Assessment incomplete"</formula>
    </cfRule>
    <cfRule type="expression" dxfId="2137" priority="913">
      <formula>$L42="Not Reasonably Possible - Acceptable"</formula>
    </cfRule>
    <cfRule type="expression" dxfId="2136" priority="914">
      <formula>$L42="Reasonably Possible - Response Required"</formula>
    </cfRule>
  </conditionalFormatting>
  <conditionalFormatting sqref="M38">
    <cfRule type="expression" dxfId="2135" priority="904">
      <formula>$L38="Assessment incomplete"</formula>
    </cfRule>
    <cfRule type="expression" dxfId="2134" priority="905">
      <formula>$L38="Not Reasonably Possible - Acceptable"</formula>
    </cfRule>
    <cfRule type="expression" dxfId="2133" priority="906">
      <formula>$L38="Reasonably Possible - Response Required"</formula>
    </cfRule>
  </conditionalFormatting>
  <conditionalFormatting sqref="P38">
    <cfRule type="expression" dxfId="2132" priority="903">
      <formula>$L38="Assessment incomplete"</formula>
    </cfRule>
  </conditionalFormatting>
  <conditionalFormatting sqref="P42">
    <cfRule type="expression" dxfId="2131" priority="902">
      <formula>$L42=" "</formula>
    </cfRule>
  </conditionalFormatting>
  <conditionalFormatting sqref="O38">
    <cfRule type="expression" dxfId="2130" priority="889">
      <formula>$L38="Assessment incomplete"</formula>
    </cfRule>
    <cfRule type="expression" dxfId="2129" priority="890">
      <formula>$L38="Reasonably Possible - Response Required"</formula>
    </cfRule>
    <cfRule type="expression" dxfId="2128" priority="891">
      <formula>$L38="Not Reasonably Possible - Acceptable"</formula>
    </cfRule>
  </conditionalFormatting>
  <conditionalFormatting sqref="O42">
    <cfRule type="expression" dxfId="2127" priority="886">
      <formula>$L42=" "</formula>
    </cfRule>
    <cfRule type="expression" dxfId="2126" priority="887">
      <formula>$L42="Reasonably Possible - Response Required"</formula>
    </cfRule>
    <cfRule type="expression" dxfId="2125" priority="888">
      <formula>$L42="Not Reasonably Possible - Acceptable"</formula>
    </cfRule>
  </conditionalFormatting>
  <conditionalFormatting sqref="O44">
    <cfRule type="expression" dxfId="2124" priority="843">
      <formula>$L44=" "</formula>
    </cfRule>
    <cfRule type="expression" dxfId="2123" priority="844">
      <formula>$L44="Reasonably Possible - Response Required"</formula>
    </cfRule>
    <cfRule type="expression" dxfId="2122" priority="845">
      <formula>$L44="Not Reasonably Possible - Acceptable"</formula>
    </cfRule>
  </conditionalFormatting>
  <conditionalFormatting sqref="L44">
    <cfRule type="cellIs" dxfId="2121" priority="875" operator="equal">
      <formula>" "</formula>
    </cfRule>
    <cfRule type="cellIs" dxfId="2120" priority="884" operator="equal">
      <formula>"Not Reasonably Possible - Acceptable"</formula>
    </cfRule>
    <cfRule type="cellIs" dxfId="2119" priority="885" operator="equal">
      <formula>"Reasonably Possible - Response Required"</formula>
    </cfRule>
  </conditionalFormatting>
  <conditionalFormatting sqref="F44">
    <cfRule type="cellIs" dxfId="2118" priority="864" operator="equal">
      <formula>"Input here any additional Quality Risks"</formula>
    </cfRule>
    <cfRule type="containsBlanks" dxfId="2117" priority="879">
      <formula>LEN(TRIM(F44))=0</formula>
    </cfRule>
    <cfRule type="cellIs" dxfId="2116" priority="880" operator="notEqual">
      <formula>"Input here any additional Quality Risks"</formula>
    </cfRule>
  </conditionalFormatting>
  <conditionalFormatting sqref="N44">
    <cfRule type="expression" dxfId="2115" priority="867">
      <formula>$L44=" "</formula>
    </cfRule>
    <cfRule type="expression" dxfId="2114" priority="872">
      <formula>$L44="Assessment incomplete"</formula>
    </cfRule>
    <cfRule type="expression" dxfId="2113" priority="873">
      <formula>$L44="Reasonably Possible - Response Required"</formula>
    </cfRule>
    <cfRule type="expression" dxfId="2112" priority="874">
      <formula>$L44="Not Reasonably Possible - Acceptable"</formula>
    </cfRule>
  </conditionalFormatting>
  <conditionalFormatting sqref="M44">
    <cfRule type="expression" dxfId="2111" priority="868">
      <formula>$L44=" "</formula>
    </cfRule>
    <cfRule type="expression" dxfId="2110" priority="869">
      <formula>$L44="Assessment incomplete"</formula>
    </cfRule>
    <cfRule type="expression" dxfId="2109" priority="870">
      <formula>$L44="Not Reasonably Possible - Acceptable"</formula>
    </cfRule>
    <cfRule type="expression" dxfId="2108" priority="871">
      <formula>$L44="Reasonably Possible - Response Required"</formula>
    </cfRule>
  </conditionalFormatting>
  <conditionalFormatting sqref="P44">
    <cfRule type="expression" dxfId="2107" priority="859">
      <formula>$L44=" "</formula>
    </cfRule>
  </conditionalFormatting>
  <conditionalFormatting sqref="O49">
    <cfRule type="expression" dxfId="2106" priority="800">
      <formula>$L49=" "</formula>
    </cfRule>
    <cfRule type="expression" dxfId="2105" priority="801">
      <formula>$L49="Reasonably Possible - Response Required"</formula>
    </cfRule>
    <cfRule type="expression" dxfId="2104" priority="802">
      <formula>$L49="Not Reasonably Possible - Acceptable"</formula>
    </cfRule>
  </conditionalFormatting>
  <conditionalFormatting sqref="L49">
    <cfRule type="cellIs" dxfId="2103" priority="832" operator="equal">
      <formula>" "</formula>
    </cfRule>
    <cfRule type="cellIs" dxfId="2102" priority="841" operator="equal">
      <formula>"Not Reasonably Possible - Acceptable"</formula>
    </cfRule>
    <cfRule type="cellIs" dxfId="2101" priority="842" operator="equal">
      <formula>"Reasonably Possible - Response Required"</formula>
    </cfRule>
  </conditionalFormatting>
  <conditionalFormatting sqref="L45">
    <cfRule type="cellIs" dxfId="2100" priority="838" operator="equal">
      <formula>"Assessment incomplete"</formula>
    </cfRule>
    <cfRule type="cellIs" dxfId="2099" priority="839" operator="equal">
      <formula>"Not Reasonably Possible - Acceptable"</formula>
    </cfRule>
    <cfRule type="cellIs" dxfId="2098" priority="840" operator="equal">
      <formula>"Reasonably Possible - Response Required"</formula>
    </cfRule>
  </conditionalFormatting>
  <conditionalFormatting sqref="F49">
    <cfRule type="cellIs" dxfId="2097" priority="821" operator="equal">
      <formula>"Input here any additional Quality Risks"</formula>
    </cfRule>
    <cfRule type="containsBlanks" dxfId="2096" priority="836">
      <formula>LEN(TRIM(F49))=0</formula>
    </cfRule>
    <cfRule type="cellIs" dxfId="2095" priority="837" operator="notEqual">
      <formula>"Input here any additional Quality Risks"</formula>
    </cfRule>
  </conditionalFormatting>
  <conditionalFormatting sqref="N45">
    <cfRule type="expression" dxfId="2094" priority="833">
      <formula>$L45="Assessment incomplete"</formula>
    </cfRule>
    <cfRule type="expression" dxfId="2093" priority="834">
      <formula>$L45="Reasonably Possible - Response Required"</formula>
    </cfRule>
    <cfRule type="expression" dxfId="2092" priority="835">
      <formula>$L45="Not Reasonably Possible - Acceptable"</formula>
    </cfRule>
  </conditionalFormatting>
  <conditionalFormatting sqref="N49">
    <cfRule type="expression" dxfId="2091" priority="824">
      <formula>$L49=" "</formula>
    </cfRule>
    <cfRule type="expression" dxfId="2090" priority="829">
      <formula>$L49="Assessment incomplete"</formula>
    </cfRule>
    <cfRule type="expression" dxfId="2089" priority="830">
      <formula>$L49="Reasonably Possible - Response Required"</formula>
    </cfRule>
    <cfRule type="expression" dxfId="2088" priority="831">
      <formula>$L49="Not Reasonably Possible - Acceptable"</formula>
    </cfRule>
  </conditionalFormatting>
  <conditionalFormatting sqref="M49">
    <cfRule type="expression" dxfId="2087" priority="825">
      <formula>$L49=" "</formula>
    </cfRule>
    <cfRule type="expression" dxfId="2086" priority="826">
      <formula>$L49="Assessment incomplete"</formula>
    </cfRule>
    <cfRule type="expression" dxfId="2085" priority="827">
      <formula>$L49="Not Reasonably Possible - Acceptable"</formula>
    </cfRule>
    <cfRule type="expression" dxfId="2084" priority="828">
      <formula>$L49="Reasonably Possible - Response Required"</formula>
    </cfRule>
  </conditionalFormatting>
  <conditionalFormatting sqref="M45">
    <cfRule type="expression" dxfId="2083" priority="818">
      <formula>$L45="Assessment incomplete"</formula>
    </cfRule>
    <cfRule type="expression" dxfId="2082" priority="819">
      <formula>$L45="Not Reasonably Possible - Acceptable"</formula>
    </cfRule>
    <cfRule type="expression" dxfId="2081" priority="820">
      <formula>$L45="Reasonably Possible - Response Required"</formula>
    </cfRule>
  </conditionalFormatting>
  <conditionalFormatting sqref="P45">
    <cfRule type="expression" dxfId="2080" priority="817">
      <formula>$L45="Assessment incomplete"</formula>
    </cfRule>
  </conditionalFormatting>
  <conditionalFormatting sqref="P49">
    <cfRule type="expression" dxfId="2079" priority="816">
      <formula>$L49=" "</formula>
    </cfRule>
  </conditionalFormatting>
  <conditionalFormatting sqref="O45">
    <cfRule type="expression" dxfId="2078" priority="803">
      <formula>$L45="Assessment incomplete"</formula>
    </cfRule>
    <cfRule type="expression" dxfId="2077" priority="804">
      <formula>$L45="Reasonably Possible - Response Required"</formula>
    </cfRule>
    <cfRule type="expression" dxfId="2076" priority="805">
      <formula>$L45="Not Reasonably Possible - Acceptable"</formula>
    </cfRule>
  </conditionalFormatting>
  <conditionalFormatting sqref="G50">
    <cfRule type="cellIs" dxfId="2075" priority="795" operator="equal">
      <formula>"Very High"</formula>
    </cfRule>
    <cfRule type="cellIs" dxfId="2074" priority="796" operator="equal">
      <formula>"High"</formula>
    </cfRule>
    <cfRule type="cellIs" dxfId="2073" priority="797" operator="equal">
      <formula>"Moderate"</formula>
    </cfRule>
    <cfRule type="cellIs" dxfId="2072" priority="798" operator="equal">
      <formula>"Low"</formula>
    </cfRule>
    <cfRule type="cellIs" dxfId="2071" priority="799" operator="equal">
      <formula>"Very Low"</formula>
    </cfRule>
  </conditionalFormatting>
  <conditionalFormatting sqref="H50">
    <cfRule type="cellIs" dxfId="2070" priority="790" operator="equal">
      <formula>"Very Low"</formula>
    </cfRule>
    <cfRule type="cellIs" dxfId="2069" priority="791" operator="equal">
      <formula>"Low"</formula>
    </cfRule>
    <cfRule type="cellIs" dxfId="2068" priority="792" operator="equal">
      <formula>"Moderate"</formula>
    </cfRule>
    <cfRule type="cellIs" dxfId="2067" priority="793" operator="equal">
      <formula>"Very High"</formula>
    </cfRule>
    <cfRule type="cellIs" dxfId="2066" priority="794" operator="equal">
      <formula>"High"</formula>
    </cfRule>
  </conditionalFormatting>
  <conditionalFormatting sqref="L13">
    <cfRule type="cellIs" dxfId="2065" priority="787" operator="equal">
      <formula>"Assessment incomplete"</formula>
    </cfRule>
    <cfRule type="cellIs" dxfId="2064" priority="788" operator="equal">
      <formula>"Not Reasonably Possible - Acceptable"</formula>
    </cfRule>
    <cfRule type="cellIs" dxfId="2063" priority="789" operator="equal">
      <formula>"Reasonably Possible - Response Required"</formula>
    </cfRule>
  </conditionalFormatting>
  <conditionalFormatting sqref="N13">
    <cfRule type="expression" dxfId="2062" priority="784">
      <formula>$L13="Assessment incomplete"</formula>
    </cfRule>
    <cfRule type="expression" dxfId="2061" priority="785">
      <formula>$L13="Reasonably Possible - Response Required"</formula>
    </cfRule>
    <cfRule type="expression" dxfId="2060" priority="786">
      <formula>$L13="Not Reasonably Possible - Acceptable"</formula>
    </cfRule>
  </conditionalFormatting>
  <conditionalFormatting sqref="M13">
    <cfRule type="expression" dxfId="2059" priority="780">
      <formula>$L13="Assessment incomplete"</formula>
    </cfRule>
    <cfRule type="expression" dxfId="2058" priority="781">
      <formula>$L13="Not Reasonably Possible - Acceptable"</formula>
    </cfRule>
    <cfRule type="expression" dxfId="2057" priority="782">
      <formula>$L13="Reasonably Possible - Response Required"</formula>
    </cfRule>
  </conditionalFormatting>
  <conditionalFormatting sqref="P13">
    <cfRule type="expression" dxfId="2056" priority="779">
      <formula>$L13="Assessment incomplete"</formula>
    </cfRule>
  </conditionalFormatting>
  <conditionalFormatting sqref="O13">
    <cfRule type="expression" dxfId="2055" priority="766">
      <formula>$L13="Assessment incomplete"</formula>
    </cfRule>
    <cfRule type="expression" dxfId="2054" priority="767">
      <formula>$L13="Reasonably Possible - Response Required"</formula>
    </cfRule>
    <cfRule type="expression" dxfId="2053" priority="768">
      <formula>$L13="Not Reasonably Possible - Acceptable"</formula>
    </cfRule>
  </conditionalFormatting>
  <conditionalFormatting sqref="L14">
    <cfRule type="cellIs" dxfId="2052" priority="763" operator="equal">
      <formula>"Assessment incomplete"</formula>
    </cfRule>
    <cfRule type="cellIs" dxfId="2051" priority="764" operator="equal">
      <formula>"Not Reasonably Possible - Acceptable"</formula>
    </cfRule>
    <cfRule type="cellIs" dxfId="2050" priority="765" operator="equal">
      <formula>"Reasonably Possible - Response Required"</formula>
    </cfRule>
  </conditionalFormatting>
  <conditionalFormatting sqref="N14">
    <cfRule type="expression" dxfId="2049" priority="760">
      <formula>$L14="Assessment incomplete"</formula>
    </cfRule>
    <cfRule type="expression" dxfId="2048" priority="761">
      <formula>$L14="Reasonably Possible - Response Required"</formula>
    </cfRule>
    <cfRule type="expression" dxfId="2047" priority="762">
      <formula>$L14="Not Reasonably Possible - Acceptable"</formula>
    </cfRule>
  </conditionalFormatting>
  <conditionalFormatting sqref="M14">
    <cfRule type="expression" dxfId="2046" priority="756">
      <formula>$L14="Assessment incomplete"</formula>
    </cfRule>
    <cfRule type="expression" dxfId="2045" priority="757">
      <formula>$L14="Not Reasonably Possible - Acceptable"</formula>
    </cfRule>
    <cfRule type="expression" dxfId="2044" priority="758">
      <formula>$L14="Reasonably Possible - Response Required"</formula>
    </cfRule>
  </conditionalFormatting>
  <conditionalFormatting sqref="P14">
    <cfRule type="expression" dxfId="2043" priority="755">
      <formula>$L14="Assessment incomplete"</formula>
    </cfRule>
  </conditionalFormatting>
  <conditionalFormatting sqref="O14">
    <cfRule type="expression" dxfId="2042" priority="742">
      <formula>$L14="Assessment incomplete"</formula>
    </cfRule>
    <cfRule type="expression" dxfId="2041" priority="743">
      <formula>$L14="Reasonably Possible - Response Required"</formula>
    </cfRule>
    <cfRule type="expression" dxfId="2040" priority="744">
      <formula>$L14="Not Reasonably Possible - Acceptable"</formula>
    </cfRule>
  </conditionalFormatting>
  <conditionalFormatting sqref="L15">
    <cfRule type="cellIs" dxfId="2039" priority="739" operator="equal">
      <formula>"Assessment incomplete"</formula>
    </cfRule>
    <cfRule type="cellIs" dxfId="2038" priority="740" operator="equal">
      <formula>"Not Reasonably Possible - Acceptable"</formula>
    </cfRule>
    <cfRule type="cellIs" dxfId="2037" priority="741" operator="equal">
      <formula>"Reasonably Possible - Response Required"</formula>
    </cfRule>
  </conditionalFormatting>
  <conditionalFormatting sqref="N15">
    <cfRule type="expression" dxfId="2036" priority="736">
      <formula>$L15="Assessment incomplete"</formula>
    </cfRule>
    <cfRule type="expression" dxfId="2035" priority="737">
      <formula>$L15="Reasonably Possible - Response Required"</formula>
    </cfRule>
    <cfRule type="expression" dxfId="2034" priority="738">
      <formula>$L15="Not Reasonably Possible - Acceptable"</formula>
    </cfRule>
  </conditionalFormatting>
  <conditionalFormatting sqref="M15">
    <cfRule type="expression" dxfId="2033" priority="732">
      <formula>$L15="Assessment incomplete"</formula>
    </cfRule>
    <cfRule type="expression" dxfId="2032" priority="733">
      <formula>$L15="Not Reasonably Possible - Acceptable"</formula>
    </cfRule>
    <cfRule type="expression" dxfId="2031" priority="734">
      <formula>$L15="Reasonably Possible - Response Required"</formula>
    </cfRule>
  </conditionalFormatting>
  <conditionalFormatting sqref="P15">
    <cfRule type="expression" dxfId="2030" priority="731">
      <formula>$L15="Assessment incomplete"</formula>
    </cfRule>
  </conditionalFormatting>
  <conditionalFormatting sqref="O15">
    <cfRule type="expression" dxfId="2029" priority="718">
      <formula>$L15="Assessment incomplete"</formula>
    </cfRule>
    <cfRule type="expression" dxfId="2028" priority="719">
      <formula>$L15="Reasonably Possible - Response Required"</formula>
    </cfRule>
    <cfRule type="expression" dxfId="2027" priority="720">
      <formula>$L15="Not Reasonably Possible - Acceptable"</formula>
    </cfRule>
  </conditionalFormatting>
  <conditionalFormatting sqref="L16">
    <cfRule type="cellIs" dxfId="2026" priority="715" operator="equal">
      <formula>"Assessment incomplete"</formula>
    </cfRule>
    <cfRule type="cellIs" dxfId="2025" priority="716" operator="equal">
      <formula>"Not Reasonably Possible - Acceptable"</formula>
    </cfRule>
    <cfRule type="cellIs" dxfId="2024" priority="717" operator="equal">
      <formula>"Reasonably Possible - Response Required"</formula>
    </cfRule>
  </conditionalFormatting>
  <conditionalFormatting sqref="N16">
    <cfRule type="expression" dxfId="2023" priority="712">
      <formula>$L16="Assessment incomplete"</formula>
    </cfRule>
    <cfRule type="expression" dxfId="2022" priority="713">
      <formula>$L16="Reasonably Possible - Response Required"</formula>
    </cfRule>
    <cfRule type="expression" dxfId="2021" priority="714">
      <formula>$L16="Not Reasonably Possible - Acceptable"</formula>
    </cfRule>
  </conditionalFormatting>
  <conditionalFormatting sqref="M16">
    <cfRule type="expression" dxfId="2020" priority="708">
      <formula>$L16="Assessment incomplete"</formula>
    </cfRule>
    <cfRule type="expression" dxfId="2019" priority="709">
      <formula>$L16="Not Reasonably Possible - Acceptable"</formula>
    </cfRule>
    <cfRule type="expression" dxfId="2018" priority="710">
      <formula>$L16="Reasonably Possible - Response Required"</formula>
    </cfRule>
  </conditionalFormatting>
  <conditionalFormatting sqref="P16">
    <cfRule type="expression" dxfId="2017" priority="707">
      <formula>$L16="Assessment incomplete"</formula>
    </cfRule>
  </conditionalFormatting>
  <conditionalFormatting sqref="O16">
    <cfRule type="expression" dxfId="2016" priority="694">
      <formula>$L16="Assessment incomplete"</formula>
    </cfRule>
    <cfRule type="expression" dxfId="2015" priority="695">
      <formula>$L16="Reasonably Possible - Response Required"</formula>
    </cfRule>
    <cfRule type="expression" dxfId="2014" priority="696">
      <formula>$L16="Not Reasonably Possible - Acceptable"</formula>
    </cfRule>
  </conditionalFormatting>
  <conditionalFormatting sqref="L23">
    <cfRule type="cellIs" dxfId="2013" priority="681" operator="equal">
      <formula>"Assessment incomplete"</formula>
    </cfRule>
    <cfRule type="cellIs" dxfId="2012" priority="682" operator="equal">
      <formula>"Not Reasonably Possible - Acceptable"</formula>
    </cfRule>
    <cfRule type="cellIs" dxfId="2011" priority="683" operator="equal">
      <formula>"Reasonably Possible - Response Required"</formula>
    </cfRule>
  </conditionalFormatting>
  <conditionalFormatting sqref="N23">
    <cfRule type="expression" dxfId="2010" priority="678">
      <formula>$L23="Assessment incomplete"</formula>
    </cfRule>
    <cfRule type="expression" dxfId="2009" priority="679">
      <formula>$L23="Reasonably Possible - Response Required"</formula>
    </cfRule>
    <cfRule type="expression" dxfId="2008" priority="680">
      <formula>$L23="Not Reasonably Possible - Acceptable"</formula>
    </cfRule>
  </conditionalFormatting>
  <conditionalFormatting sqref="M23">
    <cfRule type="expression" dxfId="2007" priority="674">
      <formula>$L23="Assessment incomplete"</formula>
    </cfRule>
    <cfRule type="expression" dxfId="2006" priority="675">
      <formula>$L23="Not Reasonably Possible - Acceptable"</formula>
    </cfRule>
    <cfRule type="expression" dxfId="2005" priority="676">
      <formula>$L23="Reasonably Possible - Response Required"</formula>
    </cfRule>
  </conditionalFormatting>
  <conditionalFormatting sqref="P23">
    <cfRule type="expression" dxfId="2004" priority="673">
      <formula>$L23="Assessment incomplete"</formula>
    </cfRule>
  </conditionalFormatting>
  <conditionalFormatting sqref="O23">
    <cfRule type="expression" dxfId="2003" priority="670">
      <formula>$L23="Assessment incomplete"</formula>
    </cfRule>
    <cfRule type="expression" dxfId="2002" priority="671">
      <formula>$L23="Reasonably Possible - Response Required"</formula>
    </cfRule>
    <cfRule type="expression" dxfId="2001" priority="672">
      <formula>$L23="Not Reasonably Possible - Acceptable"</formula>
    </cfRule>
  </conditionalFormatting>
  <conditionalFormatting sqref="L24">
    <cfRule type="cellIs" dxfId="2000" priority="657" operator="equal">
      <formula>"Assessment incomplete"</formula>
    </cfRule>
    <cfRule type="cellIs" dxfId="1999" priority="658" operator="equal">
      <formula>"Not Reasonably Possible - Acceptable"</formula>
    </cfRule>
    <cfRule type="cellIs" dxfId="1998" priority="659" operator="equal">
      <formula>"Reasonably Possible - Response Required"</formula>
    </cfRule>
  </conditionalFormatting>
  <conditionalFormatting sqref="N24">
    <cfRule type="expression" dxfId="1997" priority="654">
      <formula>$L24="Assessment incomplete"</formula>
    </cfRule>
    <cfRule type="expression" dxfId="1996" priority="655">
      <formula>$L24="Reasonably Possible - Response Required"</formula>
    </cfRule>
    <cfRule type="expression" dxfId="1995" priority="656">
      <formula>$L24="Not Reasonably Possible - Acceptable"</formula>
    </cfRule>
  </conditionalFormatting>
  <conditionalFormatting sqref="M24">
    <cfRule type="expression" dxfId="1994" priority="650">
      <formula>$L24="Assessment incomplete"</formula>
    </cfRule>
    <cfRule type="expression" dxfId="1993" priority="651">
      <formula>$L24="Not Reasonably Possible - Acceptable"</formula>
    </cfRule>
    <cfRule type="expression" dxfId="1992" priority="652">
      <formula>$L24="Reasonably Possible - Response Required"</formula>
    </cfRule>
  </conditionalFormatting>
  <conditionalFormatting sqref="P24">
    <cfRule type="expression" dxfId="1991" priority="649">
      <formula>$L24="Assessment incomplete"</formula>
    </cfRule>
  </conditionalFormatting>
  <conditionalFormatting sqref="O24">
    <cfRule type="expression" dxfId="1990" priority="646">
      <formula>$L24="Assessment incomplete"</formula>
    </cfRule>
    <cfRule type="expression" dxfId="1989" priority="647">
      <formula>$L24="Reasonably Possible - Response Required"</formula>
    </cfRule>
    <cfRule type="expression" dxfId="1988" priority="648">
      <formula>$L24="Not Reasonably Possible - Acceptable"</formula>
    </cfRule>
  </conditionalFormatting>
  <conditionalFormatting sqref="L33">
    <cfRule type="cellIs" dxfId="1987" priority="633" operator="equal">
      <formula>"Assessment incomplete"</formula>
    </cfRule>
    <cfRule type="cellIs" dxfId="1986" priority="634" operator="equal">
      <formula>"Not Reasonably Possible - Acceptable"</formula>
    </cfRule>
    <cfRule type="cellIs" dxfId="1985" priority="635" operator="equal">
      <formula>"Reasonably Possible - Response Required"</formula>
    </cfRule>
  </conditionalFormatting>
  <conditionalFormatting sqref="N33">
    <cfRule type="expression" dxfId="1984" priority="630">
      <formula>$L33="Assessment incomplete"</formula>
    </cfRule>
    <cfRule type="expression" dxfId="1983" priority="631">
      <formula>$L33="Reasonably Possible - Response Required"</formula>
    </cfRule>
    <cfRule type="expression" dxfId="1982" priority="632">
      <formula>$L33="Not Reasonably Possible - Acceptable"</formula>
    </cfRule>
  </conditionalFormatting>
  <conditionalFormatting sqref="M33">
    <cfRule type="expression" dxfId="1981" priority="626">
      <formula>$L33="Assessment incomplete"</formula>
    </cfRule>
    <cfRule type="expression" dxfId="1980" priority="627">
      <formula>$L33="Not Reasonably Possible - Acceptable"</formula>
    </cfRule>
    <cfRule type="expression" dxfId="1979" priority="628">
      <formula>$L33="Reasonably Possible - Response Required"</formula>
    </cfRule>
  </conditionalFormatting>
  <conditionalFormatting sqref="P33">
    <cfRule type="expression" dxfId="1978" priority="625">
      <formula>$L33="Assessment incomplete"</formula>
    </cfRule>
  </conditionalFormatting>
  <conditionalFormatting sqref="O33">
    <cfRule type="expression" dxfId="1977" priority="622">
      <formula>$L33="Assessment incomplete"</formula>
    </cfRule>
    <cfRule type="expression" dxfId="1976" priority="623">
      <formula>$L33="Reasonably Possible - Response Required"</formula>
    </cfRule>
    <cfRule type="expression" dxfId="1975" priority="624">
      <formula>$L33="Not Reasonably Possible - Acceptable"</formula>
    </cfRule>
  </conditionalFormatting>
  <conditionalFormatting sqref="L35">
    <cfRule type="cellIs" dxfId="1974" priority="609" operator="equal">
      <formula>"Assessment incomplete"</formula>
    </cfRule>
    <cfRule type="cellIs" dxfId="1973" priority="610" operator="equal">
      <formula>"Not Reasonably Possible - Acceptable"</formula>
    </cfRule>
    <cfRule type="cellIs" dxfId="1972" priority="611" operator="equal">
      <formula>"Reasonably Possible - Response Required"</formula>
    </cfRule>
  </conditionalFormatting>
  <conditionalFormatting sqref="N35">
    <cfRule type="expression" dxfId="1971" priority="606">
      <formula>$L35="Assessment incomplete"</formula>
    </cfRule>
    <cfRule type="expression" dxfId="1970" priority="607">
      <formula>$L35="Reasonably Possible - Response Required"</formula>
    </cfRule>
    <cfRule type="expression" dxfId="1969" priority="608">
      <formula>$L35="Not Reasonably Possible - Acceptable"</formula>
    </cfRule>
  </conditionalFormatting>
  <conditionalFormatting sqref="M35">
    <cfRule type="expression" dxfId="1968" priority="602">
      <formula>$L35="Assessment incomplete"</formula>
    </cfRule>
    <cfRule type="expression" dxfId="1967" priority="603">
      <formula>$L35="Not Reasonably Possible - Acceptable"</formula>
    </cfRule>
    <cfRule type="expression" dxfId="1966" priority="604">
      <formula>$L35="Reasonably Possible - Response Required"</formula>
    </cfRule>
  </conditionalFormatting>
  <conditionalFormatting sqref="P35">
    <cfRule type="expression" dxfId="1965" priority="601">
      <formula>$L35="Assessment incomplete"</formula>
    </cfRule>
  </conditionalFormatting>
  <conditionalFormatting sqref="O35">
    <cfRule type="expression" dxfId="1964" priority="598">
      <formula>$L35="Assessment incomplete"</formula>
    </cfRule>
    <cfRule type="expression" dxfId="1963" priority="599">
      <formula>$L35="Reasonably Possible - Response Required"</formula>
    </cfRule>
    <cfRule type="expression" dxfId="1962" priority="600">
      <formula>$L35="Not Reasonably Possible - Acceptable"</formula>
    </cfRule>
  </conditionalFormatting>
  <conditionalFormatting sqref="L36">
    <cfRule type="cellIs" dxfId="1961" priority="585" operator="equal">
      <formula>"Assessment incomplete"</formula>
    </cfRule>
    <cfRule type="cellIs" dxfId="1960" priority="586" operator="equal">
      <formula>"Not Reasonably Possible - Acceptable"</formula>
    </cfRule>
    <cfRule type="cellIs" dxfId="1959" priority="587" operator="equal">
      <formula>"Reasonably Possible - Response Required"</formula>
    </cfRule>
  </conditionalFormatting>
  <conditionalFormatting sqref="N36">
    <cfRule type="expression" dxfId="1958" priority="582">
      <formula>$L36="Assessment incomplete"</formula>
    </cfRule>
    <cfRule type="expression" dxfId="1957" priority="583">
      <formula>$L36="Reasonably Possible - Response Required"</formula>
    </cfRule>
    <cfRule type="expression" dxfId="1956" priority="584">
      <formula>$L36="Not Reasonably Possible - Acceptable"</formula>
    </cfRule>
  </conditionalFormatting>
  <conditionalFormatting sqref="M36">
    <cfRule type="expression" dxfId="1955" priority="578">
      <formula>$L36="Assessment incomplete"</formula>
    </cfRule>
    <cfRule type="expression" dxfId="1954" priority="579">
      <formula>$L36="Not Reasonably Possible - Acceptable"</formula>
    </cfRule>
    <cfRule type="expression" dxfId="1953" priority="580">
      <formula>$L36="Reasonably Possible - Response Required"</formula>
    </cfRule>
  </conditionalFormatting>
  <conditionalFormatting sqref="P36">
    <cfRule type="expression" dxfId="1952" priority="577">
      <formula>$L36="Assessment incomplete"</formula>
    </cfRule>
  </conditionalFormatting>
  <conditionalFormatting sqref="O36">
    <cfRule type="expression" dxfId="1951" priority="574">
      <formula>$L36="Assessment incomplete"</formula>
    </cfRule>
    <cfRule type="expression" dxfId="1950" priority="575">
      <formula>$L36="Reasonably Possible - Response Required"</formula>
    </cfRule>
    <cfRule type="expression" dxfId="1949" priority="576">
      <formula>$L36="Not Reasonably Possible - Acceptable"</formula>
    </cfRule>
  </conditionalFormatting>
  <conditionalFormatting sqref="L39">
    <cfRule type="cellIs" dxfId="1948" priority="561" operator="equal">
      <formula>"Assessment incomplete"</formula>
    </cfRule>
    <cfRule type="cellIs" dxfId="1947" priority="562" operator="equal">
      <formula>"Not Reasonably Possible - Acceptable"</formula>
    </cfRule>
    <cfRule type="cellIs" dxfId="1946" priority="563" operator="equal">
      <formula>"Reasonably Possible - Response Required"</formula>
    </cfRule>
  </conditionalFormatting>
  <conditionalFormatting sqref="N39">
    <cfRule type="expression" dxfId="1945" priority="558">
      <formula>$L39="Assessment incomplete"</formula>
    </cfRule>
    <cfRule type="expression" dxfId="1944" priority="559">
      <formula>$L39="Reasonably Possible - Response Required"</formula>
    </cfRule>
    <cfRule type="expression" dxfId="1943" priority="560">
      <formula>$L39="Not Reasonably Possible - Acceptable"</formula>
    </cfRule>
  </conditionalFormatting>
  <conditionalFormatting sqref="M39">
    <cfRule type="expression" dxfId="1942" priority="554">
      <formula>$L39="Assessment incomplete"</formula>
    </cfRule>
    <cfRule type="expression" dxfId="1941" priority="555">
      <formula>$L39="Not Reasonably Possible - Acceptable"</formula>
    </cfRule>
    <cfRule type="expression" dxfId="1940" priority="556">
      <formula>$L39="Reasonably Possible - Response Required"</formula>
    </cfRule>
  </conditionalFormatting>
  <conditionalFormatting sqref="P39">
    <cfRule type="expression" dxfId="1939" priority="553">
      <formula>$L39="Assessment incomplete"</formula>
    </cfRule>
  </conditionalFormatting>
  <conditionalFormatting sqref="O39">
    <cfRule type="expression" dxfId="1938" priority="550">
      <formula>$L39="Assessment incomplete"</formula>
    </cfRule>
    <cfRule type="expression" dxfId="1937" priority="551">
      <formula>$L39="Reasonably Possible - Response Required"</formula>
    </cfRule>
    <cfRule type="expression" dxfId="1936" priority="552">
      <formula>$L39="Not Reasonably Possible - Acceptable"</formula>
    </cfRule>
  </conditionalFormatting>
  <conditionalFormatting sqref="L46">
    <cfRule type="cellIs" dxfId="1935" priority="513" operator="equal">
      <formula>"Assessment incomplete"</formula>
    </cfRule>
    <cfRule type="cellIs" dxfId="1934" priority="514" operator="equal">
      <formula>"Not Reasonably Possible - Acceptable"</formula>
    </cfRule>
    <cfRule type="cellIs" dxfId="1933" priority="515" operator="equal">
      <formula>"Reasonably Possible - Response Required"</formula>
    </cfRule>
  </conditionalFormatting>
  <conditionalFormatting sqref="N46">
    <cfRule type="expression" dxfId="1932" priority="510">
      <formula>$L46="Assessment incomplete"</formula>
    </cfRule>
    <cfRule type="expression" dxfId="1931" priority="511">
      <formula>$L46="Reasonably Possible - Response Required"</formula>
    </cfRule>
    <cfRule type="expression" dxfId="1930" priority="512">
      <formula>$L46="Not Reasonably Possible - Acceptable"</formula>
    </cfRule>
  </conditionalFormatting>
  <conditionalFormatting sqref="M46">
    <cfRule type="expression" dxfId="1929" priority="506">
      <formula>$L46="Assessment incomplete"</formula>
    </cfRule>
    <cfRule type="expression" dxfId="1928" priority="507">
      <formula>$L46="Not Reasonably Possible - Acceptable"</formula>
    </cfRule>
    <cfRule type="expression" dxfId="1927" priority="508">
      <formula>$L46="Reasonably Possible - Response Required"</formula>
    </cfRule>
  </conditionalFormatting>
  <conditionalFormatting sqref="P46">
    <cfRule type="expression" dxfId="1926" priority="505">
      <formula>$L46="Assessment incomplete"</formula>
    </cfRule>
  </conditionalFormatting>
  <conditionalFormatting sqref="O46">
    <cfRule type="expression" dxfId="1925" priority="502">
      <formula>$L46="Assessment incomplete"</formula>
    </cfRule>
    <cfRule type="expression" dxfId="1924" priority="503">
      <formula>$L46="Reasonably Possible - Response Required"</formula>
    </cfRule>
    <cfRule type="expression" dxfId="1923" priority="504">
      <formula>$L46="Not Reasonably Possible - Acceptable"</formula>
    </cfRule>
  </conditionalFormatting>
  <conditionalFormatting sqref="L47">
    <cfRule type="cellIs" dxfId="1922" priority="489" operator="equal">
      <formula>"Assessment incomplete"</formula>
    </cfRule>
    <cfRule type="cellIs" dxfId="1921" priority="490" operator="equal">
      <formula>"Not Reasonably Possible - Acceptable"</formula>
    </cfRule>
    <cfRule type="cellIs" dxfId="1920" priority="491" operator="equal">
      <formula>"Reasonably Possible - Response Required"</formula>
    </cfRule>
  </conditionalFormatting>
  <conditionalFormatting sqref="N47">
    <cfRule type="expression" dxfId="1919" priority="486">
      <formula>$L47="Assessment incomplete"</formula>
    </cfRule>
    <cfRule type="expression" dxfId="1918" priority="487">
      <formula>$L47="Reasonably Possible - Response Required"</formula>
    </cfRule>
    <cfRule type="expression" dxfId="1917" priority="488">
      <formula>$L47="Not Reasonably Possible - Acceptable"</formula>
    </cfRule>
  </conditionalFormatting>
  <conditionalFormatting sqref="M47">
    <cfRule type="expression" dxfId="1916" priority="482">
      <formula>$L47="Assessment incomplete"</formula>
    </cfRule>
    <cfRule type="expression" dxfId="1915" priority="483">
      <formula>$L47="Not Reasonably Possible - Acceptable"</formula>
    </cfRule>
    <cfRule type="expression" dxfId="1914" priority="484">
      <formula>$L47="Reasonably Possible - Response Required"</formula>
    </cfRule>
  </conditionalFormatting>
  <conditionalFormatting sqref="P47">
    <cfRule type="expression" dxfId="1913" priority="481">
      <formula>$L47="Assessment incomplete"</formula>
    </cfRule>
  </conditionalFormatting>
  <conditionalFormatting sqref="O47">
    <cfRule type="expression" dxfId="1912" priority="478">
      <formula>$L47="Assessment incomplete"</formula>
    </cfRule>
    <cfRule type="expression" dxfId="1911" priority="479">
      <formula>$L47="Reasonably Possible - Response Required"</formula>
    </cfRule>
    <cfRule type="expression" dxfId="1910" priority="480">
      <formula>$L47="Not Reasonably Possible - Acceptable"</formula>
    </cfRule>
  </conditionalFormatting>
  <conditionalFormatting sqref="L48">
    <cfRule type="cellIs" dxfId="1909" priority="465" operator="equal">
      <formula>"Assessment incomplete"</formula>
    </cfRule>
    <cfRule type="cellIs" dxfId="1908" priority="466" operator="equal">
      <formula>"Not Reasonably Possible - Acceptable"</formula>
    </cfRule>
    <cfRule type="cellIs" dxfId="1907" priority="467" operator="equal">
      <formula>"Reasonably Possible - Response Required"</formula>
    </cfRule>
  </conditionalFormatting>
  <conditionalFormatting sqref="N48">
    <cfRule type="expression" dxfId="1906" priority="462">
      <formula>$L48="Assessment incomplete"</formula>
    </cfRule>
    <cfRule type="expression" dxfId="1905" priority="463">
      <formula>$L48="Reasonably Possible - Response Required"</formula>
    </cfRule>
    <cfRule type="expression" dxfId="1904" priority="464">
      <formula>$L48="Not Reasonably Possible - Acceptable"</formula>
    </cfRule>
  </conditionalFormatting>
  <conditionalFormatting sqref="M48">
    <cfRule type="expression" dxfId="1903" priority="458">
      <formula>$L48="Assessment incomplete"</formula>
    </cfRule>
    <cfRule type="expression" dxfId="1902" priority="459">
      <formula>$L48="Not Reasonably Possible - Acceptable"</formula>
    </cfRule>
    <cfRule type="expression" dxfId="1901" priority="460">
      <formula>$L48="Reasonably Possible - Response Required"</formula>
    </cfRule>
  </conditionalFormatting>
  <conditionalFormatting sqref="P48">
    <cfRule type="expression" dxfId="1900" priority="457">
      <formula>$L48="Assessment incomplete"</formula>
    </cfRule>
  </conditionalFormatting>
  <conditionalFormatting sqref="O48">
    <cfRule type="expression" dxfId="1899" priority="454">
      <formula>$L48="Assessment incomplete"</formula>
    </cfRule>
    <cfRule type="expression" dxfId="1898" priority="455">
      <formula>$L48="Reasonably Possible - Response Required"</formula>
    </cfRule>
    <cfRule type="expression" dxfId="1897" priority="456">
      <formula>$L48="Not Reasonably Possible - Acceptable"</formula>
    </cfRule>
  </conditionalFormatting>
  <conditionalFormatting sqref="O2">
    <cfRule type="cellIs" dxfId="1896" priority="449" operator="equal">
      <formula>"Very Low"</formula>
    </cfRule>
    <cfRule type="cellIs" dxfId="1895" priority="450" operator="equal">
      <formula>"Low"</formula>
    </cfRule>
    <cfRule type="cellIs" dxfId="1894" priority="451" operator="equal">
      <formula>"Moderate"</formula>
    </cfRule>
    <cfRule type="cellIs" dxfId="1893" priority="452" operator="equal">
      <formula>"Very High"</formula>
    </cfRule>
    <cfRule type="cellIs" dxfId="1892" priority="453" operator="equal">
      <formula>"High"</formula>
    </cfRule>
  </conditionalFormatting>
  <conditionalFormatting sqref="H17">
    <cfRule type="cellIs" dxfId="1891" priority="444" operator="equal">
      <formula>"Very Low"</formula>
    </cfRule>
    <cfRule type="cellIs" dxfId="1890" priority="445" operator="equal">
      <formula>"Low"</formula>
    </cfRule>
    <cfRule type="cellIs" dxfId="1889" priority="446" operator="equal">
      <formula>"Moderate"</formula>
    </cfRule>
    <cfRule type="cellIs" dxfId="1888" priority="447" operator="equal">
      <formula>"Very High"</formula>
    </cfRule>
    <cfRule type="cellIs" dxfId="1887" priority="448" operator="equal">
      <formula>"High"</formula>
    </cfRule>
  </conditionalFormatting>
  <conditionalFormatting sqref="G17">
    <cfRule type="cellIs" dxfId="1886" priority="439" operator="equal">
      <formula>"Very High"</formula>
    </cfRule>
    <cfRule type="cellIs" dxfId="1885" priority="440" operator="equal">
      <formula>"High"</formula>
    </cfRule>
    <cfRule type="cellIs" dxfId="1884" priority="441" operator="equal">
      <formula>"Moderate"</formula>
    </cfRule>
    <cfRule type="cellIs" dxfId="1883" priority="442" operator="equal">
      <formula>"Low"</formula>
    </cfRule>
    <cfRule type="cellIs" dxfId="1882" priority="443" operator="equal">
      <formula>"Very Low"</formula>
    </cfRule>
  </conditionalFormatting>
  <conditionalFormatting sqref="L17">
    <cfRule type="cellIs" dxfId="1881" priority="436" operator="equal">
      <formula>"Assessment incomplete"</formula>
    </cfRule>
    <cfRule type="cellIs" dxfId="1880" priority="437" operator="equal">
      <formula>"Not Reasonably Possible - Acceptable"</formula>
    </cfRule>
    <cfRule type="cellIs" dxfId="1879" priority="438" operator="equal">
      <formula>"Reasonably Possible - Response Required"</formula>
    </cfRule>
  </conditionalFormatting>
  <conditionalFormatting sqref="N17">
    <cfRule type="expression" dxfId="1878" priority="433">
      <formula>$L17="Assessment incomplete"</formula>
    </cfRule>
    <cfRule type="expression" dxfId="1877" priority="434">
      <formula>$L17="Reasonably Possible - Response Required"</formula>
    </cfRule>
    <cfRule type="expression" dxfId="1876" priority="435">
      <formula>$L17="Not Reasonably Possible - Acceptable"</formula>
    </cfRule>
  </conditionalFormatting>
  <conditionalFormatting sqref="M17">
    <cfRule type="expression" dxfId="1875" priority="429">
      <formula>$L17="Assessment incomplete"</formula>
    </cfRule>
    <cfRule type="expression" dxfId="1874" priority="430">
      <formula>$L17="Not Reasonably Possible - Acceptable"</formula>
    </cfRule>
    <cfRule type="expression" dxfId="1873" priority="431">
      <formula>$L17="Reasonably Possible - Response Required"</formula>
    </cfRule>
  </conditionalFormatting>
  <conditionalFormatting sqref="P17">
    <cfRule type="expression" dxfId="1872" priority="428">
      <formula>$L17="Assessment incomplete"</formula>
    </cfRule>
  </conditionalFormatting>
  <conditionalFormatting sqref="O17">
    <cfRule type="expression" dxfId="1871" priority="425">
      <formula>$L17="Assessment incomplete"</formula>
    </cfRule>
    <cfRule type="expression" dxfId="1870" priority="426">
      <formula>$L17="Reasonably Possible - Response Required"</formula>
    </cfRule>
    <cfRule type="expression" dxfId="1869" priority="427">
      <formula>$L17="Not Reasonably Possible - Acceptable"</formula>
    </cfRule>
  </conditionalFormatting>
  <conditionalFormatting sqref="H18">
    <cfRule type="cellIs" dxfId="1868" priority="420" operator="equal">
      <formula>"Very Low"</formula>
    </cfRule>
    <cfRule type="cellIs" dxfId="1867" priority="421" operator="equal">
      <formula>"Low"</formula>
    </cfRule>
    <cfRule type="cellIs" dxfId="1866" priority="422" operator="equal">
      <formula>"Moderate"</formula>
    </cfRule>
    <cfRule type="cellIs" dxfId="1865" priority="423" operator="equal">
      <formula>"Very High"</formula>
    </cfRule>
    <cfRule type="cellIs" dxfId="1864" priority="424" operator="equal">
      <formula>"High"</formula>
    </cfRule>
  </conditionalFormatting>
  <conditionalFormatting sqref="G18">
    <cfRule type="cellIs" dxfId="1863" priority="415" operator="equal">
      <formula>"Very High"</formula>
    </cfRule>
    <cfRule type="cellIs" dxfId="1862" priority="416" operator="equal">
      <formula>"High"</formula>
    </cfRule>
    <cfRule type="cellIs" dxfId="1861" priority="417" operator="equal">
      <formula>"Moderate"</formula>
    </cfRule>
    <cfRule type="cellIs" dxfId="1860" priority="418" operator="equal">
      <formula>"Low"</formula>
    </cfRule>
    <cfRule type="cellIs" dxfId="1859" priority="419" operator="equal">
      <formula>"Very Low"</formula>
    </cfRule>
  </conditionalFormatting>
  <conditionalFormatting sqref="L18">
    <cfRule type="cellIs" dxfId="1858" priority="412" operator="equal">
      <formula>"Assessment incomplete"</formula>
    </cfRule>
    <cfRule type="cellIs" dxfId="1857" priority="413" operator="equal">
      <formula>"Not Reasonably Possible - Acceptable"</formula>
    </cfRule>
    <cfRule type="cellIs" dxfId="1856" priority="414" operator="equal">
      <formula>"Reasonably Possible - Response Required"</formula>
    </cfRule>
  </conditionalFormatting>
  <conditionalFormatting sqref="N18">
    <cfRule type="expression" dxfId="1855" priority="409">
      <formula>$L18="Assessment incomplete"</formula>
    </cfRule>
    <cfRule type="expression" dxfId="1854" priority="410">
      <formula>$L18="Reasonably Possible - Response Required"</formula>
    </cfRule>
    <cfRule type="expression" dxfId="1853" priority="411">
      <formula>$L18="Not Reasonably Possible - Acceptable"</formula>
    </cfRule>
  </conditionalFormatting>
  <conditionalFormatting sqref="M18">
    <cfRule type="expression" dxfId="1852" priority="405">
      <formula>$L18="Assessment incomplete"</formula>
    </cfRule>
    <cfRule type="expression" dxfId="1851" priority="406">
      <formula>$L18="Not Reasonably Possible - Acceptable"</formula>
    </cfRule>
    <cfRule type="expression" dxfId="1850" priority="407">
      <formula>$L18="Reasonably Possible - Response Required"</formula>
    </cfRule>
  </conditionalFormatting>
  <conditionalFormatting sqref="P18">
    <cfRule type="expression" dxfId="1849" priority="404">
      <formula>$L18="Assessment incomplete"</formula>
    </cfRule>
  </conditionalFormatting>
  <conditionalFormatting sqref="O18">
    <cfRule type="expression" dxfId="1848" priority="401">
      <formula>$L18="Assessment incomplete"</formula>
    </cfRule>
    <cfRule type="expression" dxfId="1847" priority="402">
      <formula>$L18="Reasonably Possible - Response Required"</formula>
    </cfRule>
    <cfRule type="expression" dxfId="1846" priority="403">
      <formula>$L18="Not Reasonably Possible - Acceptable"</formula>
    </cfRule>
  </conditionalFormatting>
  <conditionalFormatting sqref="H19">
    <cfRule type="cellIs" dxfId="1845" priority="396" operator="equal">
      <formula>"Very Low"</formula>
    </cfRule>
    <cfRule type="cellIs" dxfId="1844" priority="397" operator="equal">
      <formula>"Low"</formula>
    </cfRule>
    <cfRule type="cellIs" dxfId="1843" priority="398" operator="equal">
      <formula>"Moderate"</formula>
    </cfRule>
    <cfRule type="cellIs" dxfId="1842" priority="399" operator="equal">
      <formula>"Very High"</formula>
    </cfRule>
    <cfRule type="cellIs" dxfId="1841" priority="400" operator="equal">
      <formula>"High"</formula>
    </cfRule>
  </conditionalFormatting>
  <conditionalFormatting sqref="G19">
    <cfRule type="cellIs" dxfId="1840" priority="391" operator="equal">
      <formula>"Very High"</formula>
    </cfRule>
    <cfRule type="cellIs" dxfId="1839" priority="392" operator="equal">
      <formula>"High"</formula>
    </cfRule>
    <cfRule type="cellIs" dxfId="1838" priority="393" operator="equal">
      <formula>"Moderate"</formula>
    </cfRule>
    <cfRule type="cellIs" dxfId="1837" priority="394" operator="equal">
      <formula>"Low"</formula>
    </cfRule>
    <cfRule type="cellIs" dxfId="1836" priority="395" operator="equal">
      <formula>"Very Low"</formula>
    </cfRule>
  </conditionalFormatting>
  <conditionalFormatting sqref="L19">
    <cfRule type="cellIs" dxfId="1835" priority="388" operator="equal">
      <formula>"Assessment incomplete"</formula>
    </cfRule>
    <cfRule type="cellIs" dxfId="1834" priority="389" operator="equal">
      <formula>"Not Reasonably Possible - Acceptable"</formula>
    </cfRule>
    <cfRule type="cellIs" dxfId="1833" priority="390" operator="equal">
      <formula>"Reasonably Possible - Response Required"</formula>
    </cfRule>
  </conditionalFormatting>
  <conditionalFormatting sqref="N19">
    <cfRule type="expression" dxfId="1832" priority="385">
      <formula>$L19="Assessment incomplete"</formula>
    </cfRule>
    <cfRule type="expression" dxfId="1831" priority="386">
      <formula>$L19="Reasonably Possible - Response Required"</formula>
    </cfRule>
    <cfRule type="expression" dxfId="1830" priority="387">
      <formula>$L19="Not Reasonably Possible - Acceptable"</formula>
    </cfRule>
  </conditionalFormatting>
  <conditionalFormatting sqref="M19">
    <cfRule type="expression" dxfId="1829" priority="381">
      <formula>$L19="Assessment incomplete"</formula>
    </cfRule>
    <cfRule type="expression" dxfId="1828" priority="382">
      <formula>$L19="Not Reasonably Possible - Acceptable"</formula>
    </cfRule>
    <cfRule type="expression" dxfId="1827" priority="383">
      <formula>$L19="Reasonably Possible - Response Required"</formula>
    </cfRule>
  </conditionalFormatting>
  <conditionalFormatting sqref="P19">
    <cfRule type="expression" dxfId="1826" priority="380">
      <formula>$L19="Assessment incomplete"</formula>
    </cfRule>
  </conditionalFormatting>
  <conditionalFormatting sqref="O19">
    <cfRule type="expression" dxfId="1825" priority="377">
      <formula>$L19="Assessment incomplete"</formula>
    </cfRule>
    <cfRule type="expression" dxfId="1824" priority="378">
      <formula>$L19="Reasonably Possible - Response Required"</formula>
    </cfRule>
    <cfRule type="expression" dxfId="1823" priority="379">
      <formula>$L19="Not Reasonably Possible - Acceptable"</formula>
    </cfRule>
  </conditionalFormatting>
  <conditionalFormatting sqref="L25">
    <cfRule type="cellIs" dxfId="1822" priority="364" operator="equal">
      <formula>"Assessment incomplete"</formula>
    </cfRule>
    <cfRule type="cellIs" dxfId="1821" priority="365" operator="equal">
      <formula>"Not Reasonably Possible - Acceptable"</formula>
    </cfRule>
    <cfRule type="cellIs" dxfId="1820" priority="366" operator="equal">
      <formula>"Reasonably Possible - Response Required"</formula>
    </cfRule>
  </conditionalFormatting>
  <conditionalFormatting sqref="N25">
    <cfRule type="expression" dxfId="1819" priority="361">
      <formula>$L25="Assessment incomplete"</formula>
    </cfRule>
    <cfRule type="expression" dxfId="1818" priority="362">
      <formula>$L25="Reasonably Possible - Response Required"</formula>
    </cfRule>
    <cfRule type="expression" dxfId="1817" priority="363">
      <formula>$L25="Not Reasonably Possible - Acceptable"</formula>
    </cfRule>
  </conditionalFormatting>
  <conditionalFormatting sqref="M25">
    <cfRule type="expression" dxfId="1816" priority="357">
      <formula>$L25="Assessment incomplete"</formula>
    </cfRule>
    <cfRule type="expression" dxfId="1815" priority="358">
      <formula>$L25="Not Reasonably Possible - Acceptable"</formula>
    </cfRule>
    <cfRule type="expression" dxfId="1814" priority="359">
      <formula>$L25="Reasonably Possible - Response Required"</formula>
    </cfRule>
  </conditionalFormatting>
  <conditionalFormatting sqref="P25">
    <cfRule type="expression" dxfId="1813" priority="356">
      <formula>$L25="Assessment incomplete"</formula>
    </cfRule>
  </conditionalFormatting>
  <conditionalFormatting sqref="O25">
    <cfRule type="expression" dxfId="1812" priority="353">
      <formula>$L25="Assessment incomplete"</formula>
    </cfRule>
    <cfRule type="expression" dxfId="1811" priority="354">
      <formula>$L25="Reasonably Possible - Response Required"</formula>
    </cfRule>
    <cfRule type="expression" dxfId="1810" priority="355">
      <formula>$L25="Not Reasonably Possible - Acceptable"</formula>
    </cfRule>
  </conditionalFormatting>
  <conditionalFormatting sqref="L26">
    <cfRule type="cellIs" dxfId="1809" priority="340" operator="equal">
      <formula>"Assessment incomplete"</formula>
    </cfRule>
    <cfRule type="cellIs" dxfId="1808" priority="341" operator="equal">
      <formula>"Not Reasonably Possible - Acceptable"</formula>
    </cfRule>
    <cfRule type="cellIs" dxfId="1807" priority="342" operator="equal">
      <formula>"Reasonably Possible - Response Required"</formula>
    </cfRule>
  </conditionalFormatting>
  <conditionalFormatting sqref="N26">
    <cfRule type="expression" dxfId="1806" priority="337">
      <formula>$L26="Assessment incomplete"</formula>
    </cfRule>
    <cfRule type="expression" dxfId="1805" priority="338">
      <formula>$L26="Reasonably Possible - Response Required"</formula>
    </cfRule>
    <cfRule type="expression" dxfId="1804" priority="339">
      <formula>$L26="Not Reasonably Possible - Acceptable"</formula>
    </cfRule>
  </conditionalFormatting>
  <conditionalFormatting sqref="M26">
    <cfRule type="expression" dxfId="1803" priority="333">
      <formula>$L26="Assessment incomplete"</formula>
    </cfRule>
    <cfRule type="expression" dxfId="1802" priority="334">
      <formula>$L26="Not Reasonably Possible - Acceptable"</formula>
    </cfRule>
    <cfRule type="expression" dxfId="1801" priority="335">
      <formula>$L26="Reasonably Possible - Response Required"</formula>
    </cfRule>
  </conditionalFormatting>
  <conditionalFormatting sqref="P26">
    <cfRule type="expression" dxfId="1800" priority="332">
      <formula>$L26="Assessment incomplete"</formula>
    </cfRule>
  </conditionalFormatting>
  <conditionalFormatting sqref="O26">
    <cfRule type="expression" dxfId="1799" priority="329">
      <formula>$L26="Assessment incomplete"</formula>
    </cfRule>
    <cfRule type="expression" dxfId="1798" priority="330">
      <formula>$L26="Reasonably Possible - Response Required"</formula>
    </cfRule>
    <cfRule type="expression" dxfId="1797" priority="331">
      <formula>$L26="Not Reasonably Possible - Acceptable"</formula>
    </cfRule>
  </conditionalFormatting>
  <conditionalFormatting sqref="L27">
    <cfRule type="cellIs" dxfId="1796" priority="316" operator="equal">
      <formula>"Assessment incomplete"</formula>
    </cfRule>
    <cfRule type="cellIs" dxfId="1795" priority="317" operator="equal">
      <formula>"Not Reasonably Possible - Acceptable"</formula>
    </cfRule>
    <cfRule type="cellIs" dxfId="1794" priority="318" operator="equal">
      <formula>"Reasonably Possible - Response Required"</formula>
    </cfRule>
  </conditionalFormatting>
  <conditionalFormatting sqref="N27">
    <cfRule type="expression" dxfId="1793" priority="313">
      <formula>$L27="Assessment incomplete"</formula>
    </cfRule>
    <cfRule type="expression" dxfId="1792" priority="314">
      <formula>$L27="Reasonably Possible - Response Required"</formula>
    </cfRule>
    <cfRule type="expression" dxfId="1791" priority="315">
      <formula>$L27="Not Reasonably Possible - Acceptable"</formula>
    </cfRule>
  </conditionalFormatting>
  <conditionalFormatting sqref="M27">
    <cfRule type="expression" dxfId="1790" priority="309">
      <formula>$L27="Assessment incomplete"</formula>
    </cfRule>
    <cfRule type="expression" dxfId="1789" priority="310">
      <formula>$L27="Not Reasonably Possible - Acceptable"</formula>
    </cfRule>
    <cfRule type="expression" dxfId="1788" priority="311">
      <formula>$L27="Reasonably Possible - Response Required"</formula>
    </cfRule>
  </conditionalFormatting>
  <conditionalFormatting sqref="P27">
    <cfRule type="expression" dxfId="1787" priority="308">
      <formula>$L27="Assessment incomplete"</formula>
    </cfRule>
  </conditionalFormatting>
  <conditionalFormatting sqref="O27">
    <cfRule type="expression" dxfId="1786" priority="305">
      <formula>$L27="Assessment incomplete"</formula>
    </cfRule>
    <cfRule type="expression" dxfId="1785" priority="306">
      <formula>$L27="Reasonably Possible - Response Required"</formula>
    </cfRule>
    <cfRule type="expression" dxfId="1784" priority="307">
      <formula>$L27="Not Reasonably Possible - Acceptable"</formula>
    </cfRule>
  </conditionalFormatting>
  <conditionalFormatting sqref="L28">
    <cfRule type="cellIs" dxfId="1783" priority="292" operator="equal">
      <formula>"Assessment incomplete"</formula>
    </cfRule>
    <cfRule type="cellIs" dxfId="1782" priority="293" operator="equal">
      <formula>"Not Reasonably Possible - Acceptable"</formula>
    </cfRule>
    <cfRule type="cellIs" dxfId="1781" priority="294" operator="equal">
      <formula>"Reasonably Possible - Response Required"</formula>
    </cfRule>
  </conditionalFormatting>
  <conditionalFormatting sqref="N28">
    <cfRule type="expression" dxfId="1780" priority="289">
      <formula>$L28="Assessment incomplete"</formula>
    </cfRule>
    <cfRule type="expression" dxfId="1779" priority="290">
      <formula>$L28="Reasonably Possible - Response Required"</formula>
    </cfRule>
    <cfRule type="expression" dxfId="1778" priority="291">
      <formula>$L28="Not Reasonably Possible - Acceptable"</formula>
    </cfRule>
  </conditionalFormatting>
  <conditionalFormatting sqref="M28">
    <cfRule type="expression" dxfId="1777" priority="285">
      <formula>$L28="Assessment incomplete"</formula>
    </cfRule>
    <cfRule type="expression" dxfId="1776" priority="286">
      <formula>$L28="Not Reasonably Possible - Acceptable"</formula>
    </cfRule>
    <cfRule type="expression" dxfId="1775" priority="287">
      <formula>$L28="Reasonably Possible - Response Required"</formula>
    </cfRule>
  </conditionalFormatting>
  <conditionalFormatting sqref="P28">
    <cfRule type="expression" dxfId="1774" priority="284">
      <formula>$L28="Assessment incomplete"</formula>
    </cfRule>
  </conditionalFormatting>
  <conditionalFormatting sqref="O28">
    <cfRule type="expression" dxfId="1773" priority="281">
      <formula>$L28="Assessment incomplete"</formula>
    </cfRule>
    <cfRule type="expression" dxfId="1772" priority="282">
      <formula>$L28="Reasonably Possible - Response Required"</formula>
    </cfRule>
    <cfRule type="expression" dxfId="1771" priority="283">
      <formula>$L28="Not Reasonably Possible - Acceptable"</formula>
    </cfRule>
  </conditionalFormatting>
  <conditionalFormatting sqref="H29">
    <cfRule type="cellIs" dxfId="1770" priority="276" operator="equal">
      <formula>"Very Low"</formula>
    </cfRule>
    <cfRule type="cellIs" dxfId="1769" priority="277" operator="equal">
      <formula>"Low"</formula>
    </cfRule>
    <cfRule type="cellIs" dxfId="1768" priority="278" operator="equal">
      <formula>"Moderate"</formula>
    </cfRule>
    <cfRule type="cellIs" dxfId="1767" priority="279" operator="equal">
      <formula>"Very High"</formula>
    </cfRule>
    <cfRule type="cellIs" dxfId="1766" priority="280" operator="equal">
      <formula>"High"</formula>
    </cfRule>
  </conditionalFormatting>
  <conditionalFormatting sqref="G29">
    <cfRule type="cellIs" dxfId="1765" priority="271" operator="equal">
      <formula>"Very High"</formula>
    </cfRule>
    <cfRule type="cellIs" dxfId="1764" priority="272" operator="equal">
      <formula>"High"</formula>
    </cfRule>
    <cfRule type="cellIs" dxfId="1763" priority="273" operator="equal">
      <formula>"Moderate"</formula>
    </cfRule>
    <cfRule type="cellIs" dxfId="1762" priority="274" operator="equal">
      <formula>"Low"</formula>
    </cfRule>
    <cfRule type="cellIs" dxfId="1761" priority="275" operator="equal">
      <formula>"Very Low"</formula>
    </cfRule>
  </conditionalFormatting>
  <conditionalFormatting sqref="L29">
    <cfRule type="cellIs" dxfId="1760" priority="268" operator="equal">
      <formula>"Assessment incomplete"</formula>
    </cfRule>
    <cfRule type="cellIs" dxfId="1759" priority="269" operator="equal">
      <formula>"Not Reasonably Possible - Acceptable"</formula>
    </cfRule>
    <cfRule type="cellIs" dxfId="1758" priority="270" operator="equal">
      <formula>"Reasonably Possible - Response Required"</formula>
    </cfRule>
  </conditionalFormatting>
  <conditionalFormatting sqref="N29">
    <cfRule type="expression" dxfId="1757" priority="265">
      <formula>$L29="Assessment incomplete"</formula>
    </cfRule>
    <cfRule type="expression" dxfId="1756" priority="266">
      <formula>$L29="Reasonably Possible - Response Required"</formula>
    </cfRule>
    <cfRule type="expression" dxfId="1755" priority="267">
      <formula>$L29="Not Reasonably Possible - Acceptable"</formula>
    </cfRule>
  </conditionalFormatting>
  <conditionalFormatting sqref="M29">
    <cfRule type="expression" dxfId="1754" priority="261">
      <formula>$L29="Assessment incomplete"</formula>
    </cfRule>
    <cfRule type="expression" dxfId="1753" priority="262">
      <formula>$L29="Not Reasonably Possible - Acceptable"</formula>
    </cfRule>
    <cfRule type="expression" dxfId="1752" priority="263">
      <formula>$L29="Reasonably Possible - Response Required"</formula>
    </cfRule>
  </conditionalFormatting>
  <conditionalFormatting sqref="P29">
    <cfRule type="expression" dxfId="1751" priority="260">
      <formula>$L29="Assessment incomplete"</formula>
    </cfRule>
  </conditionalFormatting>
  <conditionalFormatting sqref="O29">
    <cfRule type="expression" dxfId="1750" priority="257">
      <formula>$L29="Assessment incomplete"</formula>
    </cfRule>
    <cfRule type="expression" dxfId="1749" priority="258">
      <formula>$L29="Reasonably Possible - Response Required"</formula>
    </cfRule>
    <cfRule type="expression" dxfId="1748" priority="259">
      <formula>$L29="Not Reasonably Possible - Acceptable"</formula>
    </cfRule>
  </conditionalFormatting>
  <conditionalFormatting sqref="H30">
    <cfRule type="cellIs" dxfId="1747" priority="252" operator="equal">
      <formula>"Very Low"</formula>
    </cfRule>
    <cfRule type="cellIs" dxfId="1746" priority="253" operator="equal">
      <formula>"Low"</formula>
    </cfRule>
    <cfRule type="cellIs" dxfId="1745" priority="254" operator="equal">
      <formula>"Moderate"</formula>
    </cfRule>
    <cfRule type="cellIs" dxfId="1744" priority="255" operator="equal">
      <formula>"Very High"</formula>
    </cfRule>
    <cfRule type="cellIs" dxfId="1743" priority="256" operator="equal">
      <formula>"High"</formula>
    </cfRule>
  </conditionalFormatting>
  <conditionalFormatting sqref="G30">
    <cfRule type="cellIs" dxfId="1742" priority="247" operator="equal">
      <formula>"Very High"</formula>
    </cfRule>
    <cfRule type="cellIs" dxfId="1741" priority="248" operator="equal">
      <formula>"High"</formula>
    </cfRule>
    <cfRule type="cellIs" dxfId="1740" priority="249" operator="equal">
      <formula>"Moderate"</formula>
    </cfRule>
    <cfRule type="cellIs" dxfId="1739" priority="250" operator="equal">
      <formula>"Low"</formula>
    </cfRule>
    <cfRule type="cellIs" dxfId="1738" priority="251" operator="equal">
      <formula>"Very Low"</formula>
    </cfRule>
  </conditionalFormatting>
  <conditionalFormatting sqref="L30">
    <cfRule type="cellIs" dxfId="1737" priority="244" operator="equal">
      <formula>"Assessment incomplete"</formula>
    </cfRule>
    <cfRule type="cellIs" dxfId="1736" priority="245" operator="equal">
      <formula>"Not Reasonably Possible - Acceptable"</formula>
    </cfRule>
    <cfRule type="cellIs" dxfId="1735" priority="246" operator="equal">
      <formula>"Reasonably Possible - Response Required"</formula>
    </cfRule>
  </conditionalFormatting>
  <conditionalFormatting sqref="N30">
    <cfRule type="expression" dxfId="1734" priority="241">
      <formula>$L30="Assessment incomplete"</formula>
    </cfRule>
    <cfRule type="expression" dxfId="1733" priority="242">
      <formula>$L30="Reasonably Possible - Response Required"</formula>
    </cfRule>
    <cfRule type="expression" dxfId="1732" priority="243">
      <formula>$L30="Not Reasonably Possible - Acceptable"</formula>
    </cfRule>
  </conditionalFormatting>
  <conditionalFormatting sqref="M30">
    <cfRule type="expression" dxfId="1731" priority="237">
      <formula>$L30="Assessment incomplete"</formula>
    </cfRule>
    <cfRule type="expression" dxfId="1730" priority="238">
      <formula>$L30="Not Reasonably Possible - Acceptable"</formula>
    </cfRule>
    <cfRule type="expression" dxfId="1729" priority="239">
      <formula>$L30="Reasonably Possible - Response Required"</formula>
    </cfRule>
  </conditionalFormatting>
  <conditionalFormatting sqref="P30">
    <cfRule type="expression" dxfId="1728" priority="236">
      <formula>$L30="Assessment incomplete"</formula>
    </cfRule>
  </conditionalFormatting>
  <conditionalFormatting sqref="O30">
    <cfRule type="expression" dxfId="1727" priority="233">
      <formula>$L30="Assessment incomplete"</formula>
    </cfRule>
    <cfRule type="expression" dxfId="1726" priority="234">
      <formula>$L30="Reasonably Possible - Response Required"</formula>
    </cfRule>
    <cfRule type="expression" dxfId="1725" priority="235">
      <formula>$L30="Not Reasonably Possible - Acceptable"</formula>
    </cfRule>
  </conditionalFormatting>
  <conditionalFormatting sqref="L40">
    <cfRule type="cellIs" dxfId="1724" priority="220" operator="equal">
      <formula>"Assessment incomplete"</formula>
    </cfRule>
    <cfRule type="cellIs" dxfId="1723" priority="221" operator="equal">
      <formula>"Not Reasonably Possible - Acceptable"</formula>
    </cfRule>
    <cfRule type="cellIs" dxfId="1722" priority="222" operator="equal">
      <formula>"Reasonably Possible - Response Required"</formula>
    </cfRule>
  </conditionalFormatting>
  <conditionalFormatting sqref="N40">
    <cfRule type="expression" dxfId="1721" priority="217">
      <formula>$L40="Assessment incomplete"</formula>
    </cfRule>
    <cfRule type="expression" dxfId="1720" priority="218">
      <formula>$L40="Reasonably Possible - Response Required"</formula>
    </cfRule>
    <cfRule type="expression" dxfId="1719" priority="219">
      <formula>$L40="Not Reasonably Possible - Acceptable"</formula>
    </cfRule>
  </conditionalFormatting>
  <conditionalFormatting sqref="M40">
    <cfRule type="expression" dxfId="1718" priority="213">
      <formula>$L40="Assessment incomplete"</formula>
    </cfRule>
    <cfRule type="expression" dxfId="1717" priority="214">
      <formula>$L40="Not Reasonably Possible - Acceptable"</formula>
    </cfRule>
    <cfRule type="expression" dxfId="1716" priority="215">
      <formula>$L40="Reasonably Possible - Response Required"</formula>
    </cfRule>
  </conditionalFormatting>
  <conditionalFormatting sqref="P40">
    <cfRule type="expression" dxfId="1715" priority="212">
      <formula>$L40="Assessment incomplete"</formula>
    </cfRule>
  </conditionalFormatting>
  <conditionalFormatting sqref="O40">
    <cfRule type="expression" dxfId="1714" priority="209">
      <formula>$L40="Assessment incomplete"</formula>
    </cfRule>
    <cfRule type="expression" dxfId="1713" priority="210">
      <formula>$L40="Reasonably Possible - Response Required"</formula>
    </cfRule>
    <cfRule type="expression" dxfId="1712" priority="211">
      <formula>$L40="Not Reasonably Possible - Acceptable"</formula>
    </cfRule>
  </conditionalFormatting>
  <conditionalFormatting sqref="L41">
    <cfRule type="cellIs" dxfId="1711" priority="196" operator="equal">
      <formula>"Assessment incomplete"</formula>
    </cfRule>
    <cfRule type="cellIs" dxfId="1710" priority="197" operator="equal">
      <formula>"Not Reasonably Possible - Acceptable"</formula>
    </cfRule>
    <cfRule type="cellIs" dxfId="1709" priority="198" operator="equal">
      <formula>"Reasonably Possible - Response Required"</formula>
    </cfRule>
  </conditionalFormatting>
  <conditionalFormatting sqref="N41">
    <cfRule type="expression" dxfId="1708" priority="193">
      <formula>$L41="Assessment incomplete"</formula>
    </cfRule>
    <cfRule type="expression" dxfId="1707" priority="194">
      <formula>$L41="Reasonably Possible - Response Required"</formula>
    </cfRule>
    <cfRule type="expression" dxfId="1706" priority="195">
      <formula>$L41="Not Reasonably Possible - Acceptable"</formula>
    </cfRule>
  </conditionalFormatting>
  <conditionalFormatting sqref="M41">
    <cfRule type="expression" dxfId="1705" priority="189">
      <formula>$L41="Assessment incomplete"</formula>
    </cfRule>
    <cfRule type="expression" dxfId="1704" priority="190">
      <formula>$L41="Not Reasonably Possible - Acceptable"</formula>
    </cfRule>
    <cfRule type="expression" dxfId="1703" priority="191">
      <formula>$L41="Reasonably Possible - Response Required"</formula>
    </cfRule>
  </conditionalFormatting>
  <conditionalFormatting sqref="P41">
    <cfRule type="expression" dxfId="1702" priority="188">
      <formula>$L41="Assessment incomplete"</formula>
    </cfRule>
  </conditionalFormatting>
  <conditionalFormatting sqref="O41">
    <cfRule type="expression" dxfId="1701" priority="185">
      <formula>$L41="Assessment incomplete"</formula>
    </cfRule>
    <cfRule type="expression" dxfId="1700" priority="186">
      <formula>$L41="Reasonably Possible - Response Required"</formula>
    </cfRule>
    <cfRule type="expression" dxfId="1699" priority="187">
      <formula>$L41="Not Reasonably Possible - Acceptable"</formula>
    </cfRule>
  </conditionalFormatting>
  <conditionalFormatting sqref="N12">
    <cfRule type="expression" dxfId="1698" priority="182">
      <formula>$L11="Assessment incomplete"</formula>
    </cfRule>
    <cfRule type="expression" dxfId="1697" priority="183">
      <formula>$L11="Reasonably Possible - Response Required"</formula>
    </cfRule>
    <cfRule type="expression" dxfId="1696" priority="184">
      <formula>$L11="Not Reasonably Possible - Acceptable"</formula>
    </cfRule>
  </conditionalFormatting>
  <conditionalFormatting sqref="O12">
    <cfRule type="expression" dxfId="1695" priority="174">
      <formula>$L11="Assessment incomplete"</formula>
    </cfRule>
    <cfRule type="expression" dxfId="1694" priority="175">
      <formula>$L11="Reasonably Possible - Response Required"</formula>
    </cfRule>
    <cfRule type="expression" dxfId="1693" priority="176">
      <formula>$L11="Not Reasonably Possible - Acceptable"</formula>
    </cfRule>
  </conditionalFormatting>
  <conditionalFormatting sqref="P12">
    <cfRule type="expression" dxfId="1692" priority="172">
      <formula>$L11="Assessment incomplete"</formula>
    </cfRule>
    <cfRule type="expression" dxfId="1691" priority="173">
      <formula>$L11="Not Reasonably Possible - Acceptable"</formula>
    </cfRule>
  </conditionalFormatting>
  <conditionalFormatting sqref="N20">
    <cfRule type="expression" dxfId="1690" priority="167">
      <formula>$L19="Assessment incomplete"</formula>
    </cfRule>
    <cfRule type="expression" dxfId="1689" priority="168">
      <formula>$L19="Reasonably Possible - Response Required"</formula>
    </cfRule>
    <cfRule type="expression" dxfId="1688" priority="169">
      <formula>$L19="Not Reasonably Possible - Acceptable"</formula>
    </cfRule>
  </conditionalFormatting>
  <conditionalFormatting sqref="O20">
    <cfRule type="expression" dxfId="1687" priority="159">
      <formula>$L19="Assessment incomplete"</formula>
    </cfRule>
    <cfRule type="expression" dxfId="1686" priority="160">
      <formula>$L19="Reasonably Possible - Response Required"</formula>
    </cfRule>
    <cfRule type="expression" dxfId="1685" priority="161">
      <formula>$L19="Not Reasonably Possible - Acceptable"</formula>
    </cfRule>
  </conditionalFormatting>
  <conditionalFormatting sqref="P20">
    <cfRule type="expression" dxfId="1684" priority="157">
      <formula>$L19="Assessment incomplete"</formula>
    </cfRule>
    <cfRule type="expression" dxfId="1683" priority="158">
      <formula>$L19="Not Reasonably Possible - Acceptable"</formula>
    </cfRule>
  </conditionalFormatting>
  <conditionalFormatting sqref="N34">
    <cfRule type="expression" dxfId="1682" priority="142">
      <formula>$L33="Assessment incomplete"</formula>
    </cfRule>
    <cfRule type="expression" dxfId="1681" priority="143">
      <formula>$L33="Reasonably Possible - Response Required"</formula>
    </cfRule>
    <cfRule type="expression" dxfId="1680" priority="144">
      <formula>$L33="Not Reasonably Possible - Acceptable"</formula>
    </cfRule>
  </conditionalFormatting>
  <conditionalFormatting sqref="O34">
    <cfRule type="expression" dxfId="1679" priority="139">
      <formula>$L33="Assessment incomplete"</formula>
    </cfRule>
    <cfRule type="expression" dxfId="1678" priority="140">
      <formula>$L33="Reasonably Possible - Response Required"</formula>
    </cfRule>
    <cfRule type="expression" dxfId="1677" priority="141">
      <formula>$L33="Not Reasonably Possible - Acceptable"</formula>
    </cfRule>
  </conditionalFormatting>
  <conditionalFormatting sqref="P34">
    <cfRule type="expression" dxfId="1676" priority="137">
      <formula>$L33="Assessment incomplete"</formula>
    </cfRule>
    <cfRule type="expression" dxfId="1675" priority="138">
      <formula>$L33="Not Reasonably Possible - Acceptable"</formula>
    </cfRule>
  </conditionalFormatting>
  <conditionalFormatting sqref="L43">
    <cfRule type="cellIs" dxfId="1674" priority="106" operator="equal">
      <formula>"Assessment incomplete"</formula>
    </cfRule>
    <cfRule type="cellIs" dxfId="1673" priority="107" operator="equal">
      <formula>"Not Reasonably Possible - Acceptable"</formula>
    </cfRule>
    <cfRule type="cellIs" dxfId="1672" priority="108" operator="equal">
      <formula>"Reasonably Possible - Response Required"</formula>
    </cfRule>
  </conditionalFormatting>
  <conditionalFormatting sqref="N43">
    <cfRule type="expression" dxfId="1671" priority="103">
      <formula>$L43="Assessment incomplete"</formula>
    </cfRule>
    <cfRule type="expression" dxfId="1670" priority="104">
      <formula>$L43="Reasonably Possible - Response Required"</formula>
    </cfRule>
    <cfRule type="expression" dxfId="1669" priority="105">
      <formula>$L43="Not Reasonably Possible - Acceptable"</formula>
    </cfRule>
  </conditionalFormatting>
  <conditionalFormatting sqref="M43">
    <cfRule type="expression" dxfId="1668" priority="99">
      <formula>$L43="Assessment incomplete"</formula>
    </cfRule>
    <cfRule type="expression" dxfId="1667" priority="100">
      <formula>$L43="Not Reasonably Possible - Acceptable"</formula>
    </cfRule>
    <cfRule type="expression" dxfId="1666" priority="101">
      <formula>$L43="Reasonably Possible - Response Required"</formula>
    </cfRule>
  </conditionalFormatting>
  <conditionalFormatting sqref="P43">
    <cfRule type="expression" dxfId="1665" priority="98">
      <formula>$L43="Assessment incomplete"</formula>
    </cfRule>
  </conditionalFormatting>
  <conditionalFormatting sqref="O43">
    <cfRule type="expression" dxfId="1664" priority="95">
      <formula>$L43="Assessment incomplete"</formula>
    </cfRule>
    <cfRule type="expression" dxfId="1663" priority="96">
      <formula>$L43="Reasonably Possible - Response Required"</formula>
    </cfRule>
    <cfRule type="expression" dxfId="1662" priority="97">
      <formula>$L43="Not Reasonably Possible - Acceptable"</formula>
    </cfRule>
  </conditionalFormatting>
  <conditionalFormatting sqref="Q11">
    <cfRule type="expression" dxfId="1661" priority="94">
      <formula>$L$11="Assessment incomplete"</formula>
    </cfRule>
  </conditionalFormatting>
  <conditionalFormatting sqref="Q21">
    <cfRule type="expression" dxfId="1660" priority="93">
      <formula>$L$21=" "</formula>
    </cfRule>
  </conditionalFormatting>
  <conditionalFormatting sqref="Q51">
    <cfRule type="expression" dxfId="1659" priority="92">
      <formula>$L$51=" "</formula>
    </cfRule>
  </conditionalFormatting>
  <conditionalFormatting sqref="Q54">
    <cfRule type="expression" dxfId="1658" priority="91">
      <formula>$L$54=" "</formula>
    </cfRule>
  </conditionalFormatting>
  <conditionalFormatting sqref="Q55">
    <cfRule type="expression" dxfId="1657" priority="90">
      <formula>$L$55=" "</formula>
    </cfRule>
  </conditionalFormatting>
  <conditionalFormatting sqref="Q52">
    <cfRule type="expression" dxfId="1656" priority="89">
      <formula>$L$52=" "</formula>
    </cfRule>
  </conditionalFormatting>
  <conditionalFormatting sqref="Q53">
    <cfRule type="expression" dxfId="1655" priority="88">
      <formula>$L$53=" "</formula>
    </cfRule>
  </conditionalFormatting>
  <conditionalFormatting sqref="Q22">
    <cfRule type="expression" dxfId="1654" priority="87">
      <formula>$L$22="Assessment incomplete"</formula>
    </cfRule>
  </conditionalFormatting>
  <conditionalFormatting sqref="Q31">
    <cfRule type="expression" dxfId="1653" priority="86">
      <formula>$L$31=" "</formula>
    </cfRule>
  </conditionalFormatting>
  <conditionalFormatting sqref="Q32">
    <cfRule type="expression" dxfId="1652" priority="85">
      <formula>$L$32="Assessment incomplete"</formula>
    </cfRule>
  </conditionalFormatting>
  <conditionalFormatting sqref="Q37">
    <cfRule type="expression" dxfId="1651" priority="84">
      <formula>$L$37=" "</formula>
    </cfRule>
  </conditionalFormatting>
  <conditionalFormatting sqref="Q38">
    <cfRule type="expression" dxfId="1650" priority="83">
      <formula>$L$38="Assessment incomplete"</formula>
    </cfRule>
  </conditionalFormatting>
  <conditionalFormatting sqref="Q42">
    <cfRule type="expression" dxfId="1649" priority="82">
      <formula>$L$42=" "</formula>
    </cfRule>
  </conditionalFormatting>
  <conditionalFormatting sqref="Q44">
    <cfRule type="expression" dxfId="1648" priority="81">
      <formula>$L$44=" "</formula>
    </cfRule>
  </conditionalFormatting>
  <conditionalFormatting sqref="Q45">
    <cfRule type="expression" dxfId="1647" priority="80">
      <formula>$L$45="Assessment incomplete"</formula>
    </cfRule>
  </conditionalFormatting>
  <conditionalFormatting sqref="Q49">
    <cfRule type="expression" dxfId="1646" priority="79">
      <formula>$L$49=" "</formula>
    </cfRule>
  </conditionalFormatting>
  <conditionalFormatting sqref="Q13">
    <cfRule type="expression" dxfId="1645" priority="78">
      <formula>$L$13="Assessment incomplete"</formula>
    </cfRule>
  </conditionalFormatting>
  <conditionalFormatting sqref="Q14">
    <cfRule type="expression" dxfId="1644" priority="77">
      <formula>$L$14="Assessment incomplete"</formula>
    </cfRule>
  </conditionalFormatting>
  <conditionalFormatting sqref="Q15">
    <cfRule type="expression" dxfId="1643" priority="76">
      <formula>$L$15="Assessment incomplete"</formula>
    </cfRule>
  </conditionalFormatting>
  <conditionalFormatting sqref="Q16">
    <cfRule type="expression" dxfId="1642" priority="75">
      <formula>$L$16="Assessment incomplete"</formula>
    </cfRule>
  </conditionalFormatting>
  <conditionalFormatting sqref="Q23">
    <cfRule type="expression" dxfId="1641" priority="74">
      <formula>$L$23="Assessment incomplete"</formula>
    </cfRule>
  </conditionalFormatting>
  <conditionalFormatting sqref="Q24">
    <cfRule type="expression" dxfId="1640" priority="73">
      <formula>$L$24="Assessment incomplete"</formula>
    </cfRule>
  </conditionalFormatting>
  <conditionalFormatting sqref="Q33">
    <cfRule type="expression" dxfId="1639" priority="72">
      <formula>$L$33="Assessment incomplete"</formula>
    </cfRule>
  </conditionalFormatting>
  <conditionalFormatting sqref="Q35">
    <cfRule type="expression" dxfId="1638" priority="71">
      <formula>$L$35="Assessment incomplete"</formula>
    </cfRule>
  </conditionalFormatting>
  <conditionalFormatting sqref="Q36">
    <cfRule type="expression" dxfId="1637" priority="70">
      <formula>$L$36="Assessment incomplete"</formula>
    </cfRule>
  </conditionalFormatting>
  <conditionalFormatting sqref="Q39">
    <cfRule type="expression" dxfId="1636" priority="69">
      <formula>$L$39="Assessment incomplete"</formula>
    </cfRule>
  </conditionalFormatting>
  <conditionalFormatting sqref="Q46">
    <cfRule type="expression" dxfId="1635" priority="68">
      <formula>$L$46="Assessment incomplete"</formula>
    </cfRule>
  </conditionalFormatting>
  <conditionalFormatting sqref="Q47">
    <cfRule type="expression" dxfId="1634" priority="67">
      <formula>$L$47="Assessment incomplete"</formula>
    </cfRule>
  </conditionalFormatting>
  <conditionalFormatting sqref="Q48">
    <cfRule type="expression" dxfId="1633" priority="66">
      <formula>$L$48="Assessment incomplete"</formula>
    </cfRule>
  </conditionalFormatting>
  <conditionalFormatting sqref="Q17">
    <cfRule type="expression" dxfId="1632" priority="65">
      <formula>$L$17="Assessment incomplete"</formula>
    </cfRule>
  </conditionalFormatting>
  <conditionalFormatting sqref="Q18">
    <cfRule type="expression" dxfId="1631" priority="64">
      <formula>$L$18="Assessment incomplete"</formula>
    </cfRule>
  </conditionalFormatting>
  <conditionalFormatting sqref="Q19">
    <cfRule type="expression" dxfId="1630" priority="63">
      <formula>$L$19="Assessment incomplete"</formula>
    </cfRule>
  </conditionalFormatting>
  <conditionalFormatting sqref="Q25">
    <cfRule type="expression" dxfId="1629" priority="62">
      <formula>$L$25="Assessment incomplete"</formula>
    </cfRule>
  </conditionalFormatting>
  <conditionalFormatting sqref="Q26">
    <cfRule type="expression" dxfId="1628" priority="61">
      <formula>$L$26="Assessment incomplete"</formula>
    </cfRule>
  </conditionalFormatting>
  <conditionalFormatting sqref="Q27">
    <cfRule type="expression" dxfId="1627" priority="60">
      <formula>$L$27="Assessment incomplete"</formula>
    </cfRule>
  </conditionalFormatting>
  <conditionalFormatting sqref="Q28">
    <cfRule type="expression" dxfId="1626" priority="59">
      <formula>$L$28="Assessment incomplete"</formula>
    </cfRule>
  </conditionalFormatting>
  <conditionalFormatting sqref="Q29">
    <cfRule type="expression" dxfId="1625" priority="58">
      <formula>$L$29="Assessment incomplete"</formula>
    </cfRule>
  </conditionalFormatting>
  <conditionalFormatting sqref="Q30">
    <cfRule type="expression" dxfId="1624" priority="57">
      <formula>$L$30="Assessment incomplete"</formula>
    </cfRule>
  </conditionalFormatting>
  <conditionalFormatting sqref="Q40">
    <cfRule type="expression" dxfId="1623" priority="56">
      <formula>$L$40="Assessment incomplete"</formula>
    </cfRule>
  </conditionalFormatting>
  <conditionalFormatting sqref="Q41">
    <cfRule type="expression" dxfId="1622" priority="55">
      <formula>$L$41="Assessment incomplete"</formula>
    </cfRule>
  </conditionalFormatting>
  <conditionalFormatting sqref="Q12">
    <cfRule type="expression" dxfId="1621" priority="53">
      <formula>$L11="Assessment incomplete"</formula>
    </cfRule>
    <cfRule type="expression" dxfId="1620" priority="54">
      <formula>$L11="Not Reasonably Possible - Acceptable"</formula>
    </cfRule>
  </conditionalFormatting>
  <conditionalFormatting sqref="Q20">
    <cfRule type="expression" dxfId="1619" priority="51">
      <formula>$L19="Assessment incomplete"</formula>
    </cfRule>
    <cfRule type="expression" dxfId="1618" priority="52">
      <formula>$L19="Not Reasonably Possible - Acceptable"</formula>
    </cfRule>
  </conditionalFormatting>
  <conditionalFormatting sqref="Q34">
    <cfRule type="expression" dxfId="1617" priority="49">
      <formula>$L33="Assessment incomplete"</formula>
    </cfRule>
    <cfRule type="expression" dxfId="1616" priority="50">
      <formula>$L33="Not Reasonably Possible - Acceptable"</formula>
    </cfRule>
  </conditionalFormatting>
  <conditionalFormatting sqref="Q43">
    <cfRule type="expression" dxfId="1615" priority="48">
      <formula>$L$43="Assessment incomplete"</formula>
    </cfRule>
  </conditionalFormatting>
  <conditionalFormatting sqref="S11:W11">
    <cfRule type="expression" dxfId="1614" priority="47">
      <formula>$L$11="Assessment incomplete"</formula>
    </cfRule>
  </conditionalFormatting>
  <conditionalFormatting sqref="S21:W21">
    <cfRule type="expression" dxfId="1613" priority="46">
      <formula>$L$21=" "</formula>
    </cfRule>
  </conditionalFormatting>
  <conditionalFormatting sqref="S51:W51">
    <cfRule type="expression" dxfId="1612" priority="45">
      <formula>$L$51=" "</formula>
    </cfRule>
  </conditionalFormatting>
  <conditionalFormatting sqref="S54:W54">
    <cfRule type="expression" dxfId="1611" priority="44">
      <formula>$L$54=" "</formula>
    </cfRule>
  </conditionalFormatting>
  <conditionalFormatting sqref="S55:W55">
    <cfRule type="expression" dxfId="1610" priority="43">
      <formula>$L$55=" "</formula>
    </cfRule>
  </conditionalFormatting>
  <conditionalFormatting sqref="S52:W52">
    <cfRule type="expression" dxfId="1609" priority="42">
      <formula>$L$52=" "</formula>
    </cfRule>
  </conditionalFormatting>
  <conditionalFormatting sqref="S53:W53">
    <cfRule type="expression" dxfId="1608" priority="41">
      <formula>$L$53=" "</formula>
    </cfRule>
  </conditionalFormatting>
  <conditionalFormatting sqref="S22:W22">
    <cfRule type="expression" dxfId="1607" priority="40">
      <formula>$L$22="Assessment incomplete"</formula>
    </cfRule>
  </conditionalFormatting>
  <conditionalFormatting sqref="S31:W31">
    <cfRule type="expression" dxfId="1606" priority="39">
      <formula>$L$31=" "</formula>
    </cfRule>
  </conditionalFormatting>
  <conditionalFormatting sqref="S32:W32">
    <cfRule type="expression" dxfId="1605" priority="38">
      <formula>$L$32="Assessment incomplete"</formula>
    </cfRule>
  </conditionalFormatting>
  <conditionalFormatting sqref="S37:W37">
    <cfRule type="expression" dxfId="1604" priority="37">
      <formula>$L$37=" "</formula>
    </cfRule>
  </conditionalFormatting>
  <conditionalFormatting sqref="S38:W38">
    <cfRule type="expression" dxfId="1603" priority="36">
      <formula>$L$38="Assessment incomplete"</formula>
    </cfRule>
  </conditionalFormatting>
  <conditionalFormatting sqref="S42:W42">
    <cfRule type="expression" dxfId="1602" priority="35">
      <formula>$L$42=" "</formula>
    </cfRule>
  </conditionalFormatting>
  <conditionalFormatting sqref="S44:W44">
    <cfRule type="expression" dxfId="1601" priority="34">
      <formula>$L$44=" "</formula>
    </cfRule>
  </conditionalFormatting>
  <conditionalFormatting sqref="S45:W45">
    <cfRule type="expression" dxfId="1600" priority="33">
      <formula>$L$45="Assessment incomplete"</formula>
    </cfRule>
  </conditionalFormatting>
  <conditionalFormatting sqref="S49:W49">
    <cfRule type="expression" dxfId="1599" priority="32">
      <formula>$L$49=" "</formula>
    </cfRule>
  </conditionalFormatting>
  <conditionalFormatting sqref="S13:W13">
    <cfRule type="expression" dxfId="1598" priority="31">
      <formula>$L$13="Assessment incomplete"</formula>
    </cfRule>
  </conditionalFormatting>
  <conditionalFormatting sqref="S14:W14">
    <cfRule type="expression" dxfId="1597" priority="30">
      <formula>$L$14="Assessment incomplete"</formula>
    </cfRule>
  </conditionalFormatting>
  <conditionalFormatting sqref="S15:W15">
    <cfRule type="expression" dxfId="1596" priority="29">
      <formula>$L$15="Assessment incomplete"</formula>
    </cfRule>
  </conditionalFormatting>
  <conditionalFormatting sqref="S16:W16">
    <cfRule type="expression" dxfId="1595" priority="28">
      <formula>$L$16="Assessment incomplete"</formula>
    </cfRule>
  </conditionalFormatting>
  <conditionalFormatting sqref="S23:W23">
    <cfRule type="expression" dxfId="1594" priority="27">
      <formula>$L$23="Assessment incomplete"</formula>
    </cfRule>
  </conditionalFormatting>
  <conditionalFormatting sqref="S24:W24">
    <cfRule type="expression" dxfId="1593" priority="26">
      <formula>$L$24="Assessment incomplete"</formula>
    </cfRule>
  </conditionalFormatting>
  <conditionalFormatting sqref="S33:W33">
    <cfRule type="expression" dxfId="1592" priority="25">
      <formula>$L$33="Assessment incomplete"</formula>
    </cfRule>
  </conditionalFormatting>
  <conditionalFormatting sqref="S35:W35">
    <cfRule type="expression" dxfId="1591" priority="24">
      <formula>$L$35="Assessment incomplete"</formula>
    </cfRule>
  </conditionalFormatting>
  <conditionalFormatting sqref="S36:W36">
    <cfRule type="expression" dxfId="1590" priority="23">
      <formula>$L$36="Assessment incomplete"</formula>
    </cfRule>
  </conditionalFormatting>
  <conditionalFormatting sqref="S39:W39">
    <cfRule type="expression" dxfId="1589" priority="22">
      <formula>$L$39="Assessment incomplete"</formula>
    </cfRule>
  </conditionalFormatting>
  <conditionalFormatting sqref="S46:W46">
    <cfRule type="expression" dxfId="1588" priority="21">
      <formula>$L$46="Assessment incomplete"</formula>
    </cfRule>
  </conditionalFormatting>
  <conditionalFormatting sqref="S47:W47">
    <cfRule type="expression" dxfId="1587" priority="20">
      <formula>$L$47="Assessment incomplete"</formula>
    </cfRule>
  </conditionalFormatting>
  <conditionalFormatting sqref="S48:W48">
    <cfRule type="expression" dxfId="1586" priority="19">
      <formula>$L$48="Assessment incomplete"</formula>
    </cfRule>
  </conditionalFormatting>
  <conditionalFormatting sqref="S17:W17">
    <cfRule type="expression" dxfId="1585" priority="18">
      <formula>$L$17="Assessment incomplete"</formula>
    </cfRule>
  </conditionalFormatting>
  <conditionalFormatting sqref="S18:W18">
    <cfRule type="expression" dxfId="1584" priority="17">
      <formula>$L$18="Assessment incomplete"</formula>
    </cfRule>
  </conditionalFormatting>
  <conditionalFormatting sqref="S19:W19">
    <cfRule type="expression" dxfId="1583" priority="16">
      <formula>$L$19="Assessment incomplete"</formula>
    </cfRule>
  </conditionalFormatting>
  <conditionalFormatting sqref="S25:W25">
    <cfRule type="expression" dxfId="1582" priority="15">
      <formula>$L$25="Assessment incomplete"</formula>
    </cfRule>
  </conditionalFormatting>
  <conditionalFormatting sqref="S26:W26">
    <cfRule type="expression" dxfId="1581" priority="14">
      <formula>$L$26="Assessment incomplete"</formula>
    </cfRule>
  </conditionalFormatting>
  <conditionalFormatting sqref="S27:W27">
    <cfRule type="expression" dxfId="1580" priority="13">
      <formula>$L$27="Assessment incomplete"</formula>
    </cfRule>
  </conditionalFormatting>
  <conditionalFormatting sqref="S28:W28">
    <cfRule type="expression" dxfId="1579" priority="12">
      <formula>$L$28="Assessment incomplete"</formula>
    </cfRule>
  </conditionalFormatting>
  <conditionalFormatting sqref="S29:W29">
    <cfRule type="expression" dxfId="1578" priority="11">
      <formula>$L$29="Assessment incomplete"</formula>
    </cfRule>
  </conditionalFormatting>
  <conditionalFormatting sqref="S30:W30">
    <cfRule type="expression" dxfId="1577" priority="10">
      <formula>$L$30="Assessment incomplete"</formula>
    </cfRule>
  </conditionalFormatting>
  <conditionalFormatting sqref="S40:W40">
    <cfRule type="expression" dxfId="1576" priority="9">
      <formula>$L$40="Assessment incomplete"</formula>
    </cfRule>
  </conditionalFormatting>
  <conditionalFormatting sqref="S41:W41">
    <cfRule type="expression" dxfId="1575" priority="8">
      <formula>$L$41="Assessment incomplete"</formula>
    </cfRule>
  </conditionalFormatting>
  <conditionalFormatting sqref="S12:W12">
    <cfRule type="expression" dxfId="1574" priority="6">
      <formula>$L11="Assessment incomplete"</formula>
    </cfRule>
    <cfRule type="expression" dxfId="1573" priority="7">
      <formula>$L11="Not Reasonably Possible - Acceptable"</formula>
    </cfRule>
  </conditionalFormatting>
  <conditionalFormatting sqref="S20:W20">
    <cfRule type="expression" dxfId="1572" priority="4">
      <formula>$L19="Assessment incomplete"</formula>
    </cfRule>
    <cfRule type="expression" dxfId="1571" priority="5">
      <formula>$L19="Not Reasonably Possible - Acceptable"</formula>
    </cfRule>
  </conditionalFormatting>
  <conditionalFormatting sqref="S34:W34">
    <cfRule type="expression" dxfId="1570" priority="2">
      <formula>$L33="Assessment incomplete"</formula>
    </cfRule>
    <cfRule type="expression" dxfId="1569" priority="3">
      <formula>$L33="Not Reasonably Possible - Acceptable"</formula>
    </cfRule>
  </conditionalFormatting>
  <conditionalFormatting sqref="S43:W43">
    <cfRule type="expression" dxfId="1568" priority="1">
      <formula>$L$43="Assessment incomplete"</formula>
    </cfRule>
  </conditionalFormatting>
  <dataValidations count="3">
    <dataValidation allowBlank="1" showErrorMessage="1" sqref="M21 M31 M37 M42 M44 M51:M55 M49 F13:F19 O51:Q55 F11 N22:N30 N32:N33 N35:N36 N38:N41 O35:O42 N45:N48 F35:F49 F21:F33 F51:F55 N11:N20 O11:O33 O44:O49 N43:O43 N34:O34 D51:D55 P11:Q49 W19 W15 W22 W25 W30 W33 W40 W46:W50 S40:T40 S33:T33 S30:T30 S25:T25 S22:T22 S15:T15 S19:T19 S44:T44 S46:T50 W44" xr:uid="{60663A43-6CA4-47E9-B2B0-90A2F9B281E4}"/>
    <dataValidation allowBlank="1" showErrorMessage="1" prompt="_x000a_" sqref="N21 N31 N37 N42 N44 N49 N51:N55" xr:uid="{C173E19C-A3F9-4968-AA69-0EE526FA2B86}"/>
    <dataValidation allowBlank="1" showInputMessage="1" showErrorMessage="1" promptTitle="Ref Stds para. A       for more " prompt="SAMPLE: Effective engagement performance with eg, . (N/A if risk is Acceptable)_x000a_" sqref="N38:N41" xr:uid="{BFEF7828-0D0F-4D74-B58C-435D065EFCCD}"/>
  </dataValidations>
  <pageMargins left="0.25" right="0.25" top="0.75" bottom="0.75" header="0.3" footer="0.3"/>
  <pageSetup paperSize="9" scale="85" fitToHeight="0" orientation="landscape" r:id="rId1"/>
  <headerFooter>
    <oddFooter>&amp;C
&amp;R&amp;P</oddFooter>
  </headerFooter>
  <ignoredErrors>
    <ignoredError sqref="L21:L22 L37 L42:L43 L44:L45 L31"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1346B58-35A1-4BA0-B35C-3A1FA250B5E4}">
          <x14:formula1>
            <xm:f>List!$F$4:$F$9</xm:f>
          </x14:formula1>
          <xm:sqref>G59:G1048576 G21:G33 G11 G13:G19 G35:G49 G51:G55</xm:sqref>
        </x14:dataValidation>
        <x14:dataValidation type="list" allowBlank="1" showInputMessage="1" showErrorMessage="1" xr:uid="{B43F511C-AAD8-4E7B-9051-D52A3FC71099}">
          <x14:formula1>
            <xm:f>List!$G$4:$G$9</xm:f>
          </x14:formula1>
          <xm:sqref>H59:H1048576 H21:H33 H11 H13:H19 H35:H49 H51:H55</xm:sqref>
        </x14:dataValidation>
        <x14:dataValidation type="list" allowBlank="1" showInputMessage="1" showErrorMessage="1" xr:uid="{A69ECD0D-8416-442E-898F-F8FA7E523F9C}">
          <x14:formula1>
            <xm:f>List!$M$5:$M$6</xm:f>
          </x14:formula1>
          <xm:sqref>U10:U57</xm:sqref>
        </x14:dataValidation>
        <x14:dataValidation type="list" allowBlank="1" showInputMessage="1" showErrorMessage="1" xr:uid="{643FC322-AEDF-4BE8-B38B-41A392CABC7C}">
          <x14:formula1>
            <xm:f>List!$N$5:$N$6</xm:f>
          </x14:formula1>
          <xm:sqref>V10:V57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51D7B-8804-42B5-926A-FFBBC7F6FC6A}">
  <sheetPr>
    <tabColor rgb="FFFFD400"/>
    <pageSetUpPr fitToPage="1"/>
  </sheetPr>
  <dimension ref="A1:Y75"/>
  <sheetViews>
    <sheetView showGridLines="0" zoomScaleNormal="100" zoomScaleSheetLayoutView="100" workbookViewId="0">
      <pane xSplit="1" ySplit="9" topLeftCell="H10" activePane="bottomRight" state="frozen"/>
      <selection pane="topRight" activeCell="B1" sqref="B1"/>
      <selection pane="bottomLeft" activeCell="A10" sqref="A10"/>
      <selection pane="bottomRight" activeCell="Y7" sqref="Y7"/>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77734375" style="60" customWidth="1"/>
    <col min="14" max="14" width="38.5546875" style="60" customWidth="1"/>
    <col min="15" max="15" width="17.2187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270"/>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98"/>
      <c r="C4" s="98"/>
      <c r="D4" s="99" t="s">
        <v>262</v>
      </c>
      <c r="E4" s="99"/>
      <c r="F4" s="100"/>
      <c r="G4" s="226"/>
      <c r="H4" s="226"/>
      <c r="I4" s="102"/>
      <c r="J4" s="102"/>
      <c r="K4" s="101"/>
      <c r="L4" s="102"/>
      <c r="M4" s="506" t="str">
        <f>IF('Accept &amp; Continue to Set up'!E9&gt;0,'Accept &amp; Continue to Set up'!E9," ")</f>
        <v xml:space="preserve"> </v>
      </c>
      <c r="N4" s="506"/>
      <c r="O4" s="506"/>
      <c r="P4" s="103"/>
      <c r="Q4" s="103"/>
      <c r="R4" s="53"/>
      <c r="S4" s="453" t="s">
        <v>535</v>
      </c>
      <c r="T4" s="454"/>
      <c r="U4" s="454"/>
      <c r="V4" s="454"/>
      <c r="W4" s="454"/>
      <c r="X4" s="366"/>
    </row>
    <row r="5" spans="1:25" ht="2.5499999999999998" customHeight="1" x14ac:dyDescent="0.25">
      <c r="A5" s="49"/>
      <c r="B5" s="106"/>
      <c r="C5" s="106"/>
      <c r="D5" s="107"/>
      <c r="E5" s="107"/>
      <c r="F5" s="107"/>
      <c r="G5" s="227"/>
      <c r="H5" s="228"/>
      <c r="I5" s="229"/>
      <c r="J5" s="229"/>
      <c r="K5" s="229"/>
      <c r="L5" s="110"/>
      <c r="M5" s="110"/>
      <c r="N5" s="110"/>
      <c r="O5" s="110"/>
      <c r="P5" s="110"/>
      <c r="Q5" s="77"/>
      <c r="R5" s="54"/>
      <c r="S5" s="68"/>
      <c r="X5" s="167"/>
    </row>
    <row r="6" spans="1:25" ht="12.6" customHeight="1" x14ac:dyDescent="0.25">
      <c r="A6" s="49"/>
      <c r="B6" s="509" t="s">
        <v>79</v>
      </c>
      <c r="C6" s="510"/>
      <c r="D6" s="510"/>
      <c r="E6" s="220"/>
      <c r="F6" s="511" t="s">
        <v>80</v>
      </c>
      <c r="G6" s="512" t="s">
        <v>81</v>
      </c>
      <c r="H6" s="513" t="s">
        <v>82</v>
      </c>
      <c r="I6" s="473" t="s">
        <v>83</v>
      </c>
      <c r="J6" s="473" t="s">
        <v>84</v>
      </c>
      <c r="K6" s="473" t="s">
        <v>85</v>
      </c>
      <c r="L6" s="504" t="s">
        <v>86</v>
      </c>
      <c r="M6" s="507" t="s">
        <v>87</v>
      </c>
      <c r="N6" s="507" t="s">
        <v>88</v>
      </c>
      <c r="O6" s="504" t="s">
        <v>89</v>
      </c>
      <c r="P6" s="505" t="s">
        <v>90</v>
      </c>
      <c r="Q6" s="508"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9"/>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426</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418</v>
      </c>
      <c r="N9" s="237" t="s">
        <v>104</v>
      </c>
      <c r="O9" s="237" t="s">
        <v>105</v>
      </c>
      <c r="P9" s="237" t="s">
        <v>105</v>
      </c>
      <c r="Q9" s="238" t="s">
        <v>105</v>
      </c>
      <c r="R9" s="139"/>
      <c r="S9" s="368" t="s">
        <v>548</v>
      </c>
      <c r="T9" s="371" t="s">
        <v>548</v>
      </c>
      <c r="U9" s="372" t="s">
        <v>549</v>
      </c>
      <c r="V9" s="373" t="s">
        <v>549</v>
      </c>
      <c r="W9" s="370" t="s">
        <v>548</v>
      </c>
      <c r="X9" s="167"/>
    </row>
    <row r="10" spans="1:25" ht="107.55" customHeight="1" x14ac:dyDescent="0.25">
      <c r="A10" s="49"/>
      <c r="B10" s="194">
        <v>32</v>
      </c>
      <c r="C10" s="194"/>
      <c r="D10" s="193" t="s">
        <v>404</v>
      </c>
      <c r="E10" s="193"/>
      <c r="F10" s="244" t="s">
        <v>30</v>
      </c>
      <c r="G10" s="175"/>
      <c r="H10" s="176"/>
      <c r="I10" s="177"/>
      <c r="J10" s="177"/>
      <c r="K10" s="177"/>
      <c r="L10" s="178"/>
      <c r="M10" s="178"/>
      <c r="N10" s="178"/>
      <c r="O10" s="178"/>
      <c r="P10" s="178"/>
      <c r="Q10" s="274"/>
      <c r="R10" s="54"/>
      <c r="S10" s="274"/>
      <c r="T10" s="274"/>
      <c r="U10" s="274"/>
      <c r="V10" s="274"/>
      <c r="W10" s="274"/>
      <c r="X10" s="54"/>
    </row>
    <row r="11" spans="1:25" ht="14.55" customHeight="1" x14ac:dyDescent="0.25">
      <c r="A11" s="49"/>
      <c r="B11" s="191"/>
      <c r="C11" s="191"/>
      <c r="D11" s="273" t="s">
        <v>263</v>
      </c>
      <c r="E11" s="193"/>
      <c r="F11" s="245" t="s">
        <v>30</v>
      </c>
      <c r="G11" s="175"/>
      <c r="H11" s="176"/>
      <c r="I11" s="177"/>
      <c r="J11" s="177"/>
      <c r="K11" s="177"/>
      <c r="L11" s="178"/>
      <c r="M11" s="178"/>
      <c r="N11" s="178"/>
      <c r="O11" s="178"/>
      <c r="P11" s="178"/>
      <c r="Q11" s="274"/>
      <c r="R11" s="54"/>
      <c r="S11" s="274"/>
      <c r="T11" s="274"/>
      <c r="U11" s="274"/>
      <c r="V11" s="274"/>
      <c r="W11" s="274"/>
      <c r="X11" s="54"/>
    </row>
    <row r="12" spans="1:25" ht="52.05" customHeight="1" x14ac:dyDescent="0.25">
      <c r="A12" s="49"/>
      <c r="B12" s="191" t="s">
        <v>107</v>
      </c>
      <c r="C12" s="191"/>
      <c r="D12" s="193" t="s">
        <v>405</v>
      </c>
      <c r="E12" s="193"/>
      <c r="F12" s="245" t="s">
        <v>30</v>
      </c>
      <c r="G12" s="175"/>
      <c r="H12" s="176"/>
      <c r="I12" s="177"/>
      <c r="J12" s="177"/>
      <c r="K12" s="177"/>
      <c r="L12" s="178"/>
      <c r="M12" s="178"/>
      <c r="N12" s="178"/>
      <c r="O12" s="178"/>
      <c r="P12" s="178"/>
      <c r="Q12" s="274"/>
      <c r="R12" s="54"/>
      <c r="S12" s="274"/>
      <c r="T12" s="274"/>
      <c r="U12" s="274"/>
      <c r="V12" s="274"/>
      <c r="W12" s="274"/>
      <c r="X12" s="56"/>
    </row>
    <row r="13" spans="1:25" ht="65.099999999999994" customHeight="1" x14ac:dyDescent="0.25">
      <c r="A13" s="49"/>
      <c r="B13" s="481" t="s">
        <v>109</v>
      </c>
      <c r="C13" s="254"/>
      <c r="D13" s="487" t="s">
        <v>264</v>
      </c>
      <c r="E13" s="276"/>
      <c r="F13" s="239" t="s">
        <v>496</v>
      </c>
      <c r="G13" s="242"/>
      <c r="H13" s="243"/>
      <c r="I13" s="179">
        <f>(IF($G13=List!$F$4,List!$E$4,IF($G13=List!$F$5,List!$E$5,IF($G13=List!$F$6,List!$E$6,IF($G13=List!$F$7,List!$E$7,IF($G13=List!$F$8,List!$E$8,IF($G13=List!$F$9,List!$E$9," ")))))))</f>
        <v>0</v>
      </c>
      <c r="J13" s="179">
        <f>(IF($H13=List!$F$4,List!$E$4,IF($H13=List!$F$5,List!$E$5,IF($H13=List!$F$6,List!$E$6,IF($H13=List!$F$7,List!$E$7,IF($H13=List!$F$8,List!$E$8,IF($H13=List!$F$9,List!$E$9," ")))))))</f>
        <v>0</v>
      </c>
      <c r="K13" s="179">
        <f t="shared" ref="K13:K15" si="0">I13*J13</f>
        <v>0</v>
      </c>
      <c r="L13" s="181" t="str">
        <f>(IF($K13&gt;'Risk model'!$Q$22,"Reasonably Possible - Response Required",IF($K13=0,"Assessment incomplete","Not Reasonably Possible - Acceptable")))</f>
        <v>Assessment incomplete</v>
      </c>
      <c r="M13" s="190" t="s">
        <v>112</v>
      </c>
      <c r="N13" s="190" t="s">
        <v>265</v>
      </c>
      <c r="O13" s="190" t="s">
        <v>201</v>
      </c>
      <c r="P13" s="174" t="s">
        <v>90</v>
      </c>
      <c r="Q13" s="184" t="s">
        <v>115</v>
      </c>
      <c r="R13" s="56"/>
      <c r="S13" s="184"/>
      <c r="T13" s="184"/>
      <c r="U13" s="184"/>
      <c r="V13" s="184"/>
      <c r="W13" s="184"/>
      <c r="X13" s="56"/>
    </row>
    <row r="14" spans="1:25" ht="81.599999999999994" x14ac:dyDescent="0.25">
      <c r="A14" s="49"/>
      <c r="B14" s="482"/>
      <c r="C14" s="254"/>
      <c r="D14" s="488"/>
      <c r="E14" s="276"/>
      <c r="F14" s="239" t="s">
        <v>266</v>
      </c>
      <c r="G14" s="242"/>
      <c r="H14" s="243"/>
      <c r="I14" s="179">
        <f>(IF($G14=List!$F$4,List!$E$4,IF($G14=List!$F$5,List!$E$5,IF($G14=List!$F$6,List!$E$6,IF($G14=List!$F$7,List!$E$7,IF($G14=List!$F$8,List!$E$8,IF($G14=List!$F$9,List!$E$9," ")))))))</f>
        <v>0</v>
      </c>
      <c r="J14" s="179">
        <f>(IF($H14=List!$F$4,List!$E$4,IF($H14=List!$F$5,List!$E$5,IF($H14=List!$F$6,List!$E$6,IF($H14=List!$F$7,List!$E$7,IF($H14=List!$F$8,List!$E$8,IF($H14=List!$F$9,List!$E$9," ")))))))</f>
        <v>0</v>
      </c>
      <c r="K14" s="179">
        <f t="shared" ref="K14" si="1">I14*J14</f>
        <v>0</v>
      </c>
      <c r="L14" s="181" t="str">
        <f>(IF($K14&gt;'Risk model'!$Q$22,"Reasonably Possible - Response Required",IF($K14=0,"Assessment incomplete","Not Reasonably Possible - Acceptable")))</f>
        <v>Assessment incomplete</v>
      </c>
      <c r="M14" s="190" t="s">
        <v>112</v>
      </c>
      <c r="N14" s="190" t="s">
        <v>467</v>
      </c>
      <c r="O14" s="190" t="s">
        <v>201</v>
      </c>
      <c r="P14" s="174" t="s">
        <v>90</v>
      </c>
      <c r="Q14" s="184" t="s">
        <v>115</v>
      </c>
      <c r="R14" s="56"/>
      <c r="S14" s="184"/>
      <c r="T14" s="184"/>
      <c r="U14" s="184"/>
      <c r="V14" s="184"/>
      <c r="W14" s="184"/>
      <c r="X14" s="56"/>
    </row>
    <row r="15" spans="1:25" ht="45" customHeight="1" x14ac:dyDescent="0.25">
      <c r="A15" s="49"/>
      <c r="B15" s="483"/>
      <c r="C15" s="255"/>
      <c r="D15" s="489"/>
      <c r="E15" s="217" t="str">
        <f>IF(F15=0," If more, input risk to objective (Step 2)"," ")</f>
        <v xml:space="preserve"> If more, input risk to objective (Step 2)</v>
      </c>
      <c r="F15" s="190"/>
      <c r="G15" s="242"/>
      <c r="H15" s="243"/>
      <c r="I15" s="179">
        <f>(IF($G15=List!$F$4,List!$E$4,IF($G15=List!$F$5,List!$E$5,IF($G15=List!$F$6,List!$E$6,IF($G15=List!$F$7,List!$E$7,IF($G15=List!$F$8,List!$E$8,IF($G15=List!$F$9,List!$E$9," ")))))))</f>
        <v>0</v>
      </c>
      <c r="J15" s="179">
        <f>(IF($H15=List!$F$4,List!$E$4,IF($H15=List!$F$5,List!$E$5,IF($H15=List!$F$6,List!$E$6,IF($H15=List!$F$7,List!$E$7,IF($H15=List!$F$8,List!$E$8,IF($H15=List!$F$9,List!$E$9," ")))))))</f>
        <v>0</v>
      </c>
      <c r="K15" s="179">
        <f t="shared" si="0"/>
        <v>0</v>
      </c>
      <c r="L15" s="181" t="str">
        <f>(IF($K15&gt;'Risk model'!$Q$22,"Reasonably Possible - Response Required",IF($K15=0," ","Not Reasonably Possible - Acceptable")))</f>
        <v xml:space="preserve"> </v>
      </c>
      <c r="M15" s="190" t="s">
        <v>112</v>
      </c>
      <c r="N15" s="190" t="s">
        <v>119</v>
      </c>
      <c r="O15" s="190" t="s">
        <v>201</v>
      </c>
      <c r="P15" s="174" t="s">
        <v>90</v>
      </c>
      <c r="Q15" s="185" t="s">
        <v>115</v>
      </c>
      <c r="R15" s="56"/>
      <c r="S15" s="185"/>
      <c r="T15" s="185"/>
      <c r="U15" s="185"/>
      <c r="V15" s="185"/>
      <c r="W15" s="185"/>
      <c r="X15" s="56"/>
    </row>
    <row r="16" spans="1:25" ht="71.400000000000006" x14ac:dyDescent="0.25">
      <c r="A16" s="49"/>
      <c r="B16" s="481" t="s">
        <v>120</v>
      </c>
      <c r="C16" s="254"/>
      <c r="D16" s="487" t="s">
        <v>267</v>
      </c>
      <c r="E16" s="276"/>
      <c r="F16" s="239" t="s">
        <v>268</v>
      </c>
      <c r="G16" s="242"/>
      <c r="H16" s="243"/>
      <c r="I16" s="179">
        <f>(IF($G16=List!$F$4,List!$E$4,IF($G16=List!$F$5,List!$E$5,IF($G16=List!$F$6,List!$E$6,IF($G16=List!$F$7,List!$E$7,IF($G16=List!$F$8,List!$E$8,IF($G16=List!$F$9,List!$E$9," ")))))))</f>
        <v>0</v>
      </c>
      <c r="J16" s="179">
        <f>(IF($H16=List!$F$4,List!$E$4,IF($H16=List!$F$5,List!$E$5,IF($H16=List!$F$6,List!$E$6,IF($H16=List!$F$7,List!$E$7,IF($H16=List!$F$8,List!$E$8,IF($H16=List!$F$9,List!$E$9," ")))))))</f>
        <v>0</v>
      </c>
      <c r="K16" s="179">
        <f t="shared" ref="K16:K17" si="2">I16*J16</f>
        <v>0</v>
      </c>
      <c r="L16" s="181" t="str">
        <f>(IF($K16&gt;'Risk model'!$Q$22,"Reasonably Possible - Response Required",IF($K16=0,"Assessment incomplete","Not Reasonably Possible - Acceptable")))</f>
        <v>Assessment incomplete</v>
      </c>
      <c r="M16" s="190" t="s">
        <v>112</v>
      </c>
      <c r="N16" s="190" t="s">
        <v>269</v>
      </c>
      <c r="O16" s="190" t="s">
        <v>201</v>
      </c>
      <c r="P16" s="174" t="s">
        <v>90</v>
      </c>
      <c r="Q16" s="184" t="s">
        <v>115</v>
      </c>
      <c r="R16" s="56"/>
      <c r="S16" s="184"/>
      <c r="T16" s="184"/>
      <c r="U16" s="184"/>
      <c r="V16" s="184"/>
      <c r="W16" s="184"/>
      <c r="X16" s="56"/>
    </row>
    <row r="17" spans="1:24" ht="55.05" customHeight="1" x14ac:dyDescent="0.25">
      <c r="A17" s="49"/>
      <c r="B17" s="483"/>
      <c r="C17" s="255"/>
      <c r="D17" s="489"/>
      <c r="E17" s="217" t="str">
        <f>IF(F17=0," If more, input risk to objective (Step 2)"," ")</f>
        <v xml:space="preserve"> If more, input risk to objective (Step 2)</v>
      </c>
      <c r="F17" s="190"/>
      <c r="G17" s="242"/>
      <c r="H17" s="243"/>
      <c r="I17" s="179">
        <f>(IF($G17=List!$F$4,List!$E$4,IF($G17=List!$F$5,List!$E$5,IF($G17=List!$F$6,List!$E$6,IF($G17=List!$F$7,List!$E$7,IF($G17=List!$F$8,List!$E$8,IF($G17=List!$F$9,List!$E$9," ")))))))</f>
        <v>0</v>
      </c>
      <c r="J17" s="179">
        <f>(IF($H17=List!$F$4,List!$E$4,IF($H17=List!$F$5,List!$E$5,IF($H17=List!$F$6,List!$E$6,IF($H17=List!$F$7,List!$E$7,IF($H17=List!$F$8,List!$E$8,IF($H17=List!$F$9,List!$E$9," ")))))))</f>
        <v>0</v>
      </c>
      <c r="K17" s="179">
        <f t="shared" si="2"/>
        <v>0</v>
      </c>
      <c r="L17" s="181" t="str">
        <f>(IF($K17&gt;'Risk model'!$Q$22,"Reasonably Possible - Response Required",IF($K17=0," ","Not Reasonably Possible - Acceptable")))</f>
        <v xml:space="preserve"> </v>
      </c>
      <c r="M17" s="190" t="s">
        <v>112</v>
      </c>
      <c r="N17" s="190" t="s">
        <v>119</v>
      </c>
      <c r="O17" s="190" t="s">
        <v>201</v>
      </c>
      <c r="P17" s="174" t="s">
        <v>90</v>
      </c>
      <c r="Q17" s="185" t="s">
        <v>115</v>
      </c>
      <c r="R17" s="56"/>
      <c r="S17" s="185"/>
      <c r="T17" s="185"/>
      <c r="U17" s="185"/>
      <c r="V17" s="185"/>
      <c r="W17" s="185"/>
      <c r="X17" s="56"/>
    </row>
    <row r="18" spans="1:24" ht="54.6" customHeight="1" x14ac:dyDescent="0.25">
      <c r="A18" s="49"/>
      <c r="B18" s="481" t="s">
        <v>138</v>
      </c>
      <c r="C18" s="254"/>
      <c r="D18" s="484" t="s">
        <v>406</v>
      </c>
      <c r="E18" s="277"/>
      <c r="F18" s="269" t="s">
        <v>270</v>
      </c>
      <c r="G18" s="242"/>
      <c r="H18" s="243"/>
      <c r="I18" s="179">
        <f>(IF($G18=List!$F$4,List!$E$4,IF($G18=List!$F$5,List!$E$5,IF($G18=List!$F$6,List!$E$6,IF($G18=List!$F$7,List!$E$7,IF($G18=List!$F$8,List!$E$8,IF($G18=List!$F$9,List!$E$9," ")))))))</f>
        <v>0</v>
      </c>
      <c r="J18" s="179">
        <f>(IF($H18=List!$F$4,List!$E$4,IF($H18=List!$F$5,List!$E$5,IF($H18=List!$F$6,List!$E$6,IF($H18=List!$F$7,List!$E$7,IF($H18=List!$F$8,List!$E$8,IF($H18=List!$F$9,List!$E$9," ")))))))</f>
        <v>0</v>
      </c>
      <c r="K18" s="179">
        <f t="shared" ref="K18:K62" si="3">I18*J18</f>
        <v>0</v>
      </c>
      <c r="L18" s="181" t="str">
        <f>(IF($K18&gt;'Risk model'!$Q$22,"Reasonably Possible - Response Required",IF($K18=0,"Assessment incomplete","Not Reasonably Possible - Acceptable")))</f>
        <v>Assessment incomplete</v>
      </c>
      <c r="M18" s="190" t="s">
        <v>112</v>
      </c>
      <c r="N18" s="190" t="s">
        <v>271</v>
      </c>
      <c r="O18" s="190" t="s">
        <v>201</v>
      </c>
      <c r="P18" s="174" t="s">
        <v>90</v>
      </c>
      <c r="Q18" s="184" t="s">
        <v>115</v>
      </c>
      <c r="R18" s="54"/>
      <c r="S18" s="184"/>
      <c r="T18" s="184"/>
      <c r="U18" s="184"/>
      <c r="V18" s="184"/>
      <c r="W18" s="184"/>
      <c r="X18" s="56"/>
    </row>
    <row r="19" spans="1:24" ht="135" customHeight="1" x14ac:dyDescent="0.25">
      <c r="A19" s="49"/>
      <c r="B19" s="482"/>
      <c r="C19" s="254"/>
      <c r="D19" s="485"/>
      <c r="E19" s="277"/>
      <c r="F19" s="269" t="s">
        <v>272</v>
      </c>
      <c r="G19" s="242"/>
      <c r="H19" s="243"/>
      <c r="I19" s="179">
        <f>(IF($G19=List!$F$4,List!$E$4,IF($G19=List!$F$5,List!$E$5,IF($G19=List!$F$6,List!$E$6,IF($G19=List!$F$7,List!$E$7,IF($G19=List!$F$8,List!$E$8,IF($G19=List!$F$9,List!$E$9," ")))))))</f>
        <v>0</v>
      </c>
      <c r="J19" s="179">
        <f>(IF($H19=List!$F$4,List!$E$4,IF($H19=List!$F$5,List!$E$5,IF($H19=List!$F$6,List!$E$6,IF($H19=List!$F$7,List!$E$7,IF($H19=List!$F$8,List!$E$8,IF($H19=List!$F$9,List!$E$9," ")))))))</f>
        <v>0</v>
      </c>
      <c r="K19" s="179">
        <f t="shared" ref="K19" si="4">I19*J19</f>
        <v>0</v>
      </c>
      <c r="L19" s="181" t="str">
        <f>(IF($K19&gt;'Risk model'!$Q$22,"Reasonably Possible - Response Required",IF($K19=0,"Assessment incomplete","Not Reasonably Possible - Acceptable")))</f>
        <v>Assessment incomplete</v>
      </c>
      <c r="M19" s="190" t="s">
        <v>112</v>
      </c>
      <c r="N19" s="190" t="s">
        <v>468</v>
      </c>
      <c r="O19" s="190" t="s">
        <v>201</v>
      </c>
      <c r="P19" s="174" t="s">
        <v>90</v>
      </c>
      <c r="Q19" s="184" t="s">
        <v>115</v>
      </c>
      <c r="R19" s="54"/>
      <c r="S19" s="184"/>
      <c r="T19" s="184"/>
      <c r="U19" s="184"/>
      <c r="V19" s="184"/>
      <c r="W19" s="184"/>
      <c r="X19" s="56"/>
    </row>
    <row r="20" spans="1:24" ht="45" customHeight="1" x14ac:dyDescent="0.25">
      <c r="A20" s="49"/>
      <c r="B20" s="483"/>
      <c r="C20" s="255"/>
      <c r="D20" s="486"/>
      <c r="E20" s="217" t="str">
        <f t="shared" ref="E20" si="5">IF(F20=0," If more, input risk to objective (Step 2)"," ")</f>
        <v xml:space="preserve"> If more, input risk to objective (Step 2)</v>
      </c>
      <c r="F20" s="190"/>
      <c r="G20" s="242"/>
      <c r="H20" s="243"/>
      <c r="I20" s="179">
        <f>(IF($G20=List!$F$4,List!$E$4,IF($G20=List!$F$5,List!$E$5,IF($G20=List!$F$6,List!$E$6,IF($G20=List!$F$7,List!$E$7,IF($G20=List!$F$8,List!$E$8,IF($G20=List!$F$9,List!$E$9," ")))))))</f>
        <v>0</v>
      </c>
      <c r="J20" s="179">
        <f>(IF($H20=List!$F$4,List!$E$4,IF($H20=List!$F$5,List!$E$5,IF($H20=List!$F$6,List!$E$6,IF($H20=List!$F$7,List!$E$7,IF($H20=List!$F$8,List!$E$8,IF($H20=List!$F$9,List!$E$9," ")))))))</f>
        <v>0</v>
      </c>
      <c r="K20" s="179">
        <f t="shared" si="3"/>
        <v>0</v>
      </c>
      <c r="L20" s="181" t="str">
        <f>(IF($K20&gt;'Risk model'!$Q$22,"Reasonably Possible - Response Required",IF($K20=0," ","Not Reasonably Possible - Acceptable")))</f>
        <v xml:space="preserve"> </v>
      </c>
      <c r="M20" s="190" t="s">
        <v>112</v>
      </c>
      <c r="N20" s="190" t="s">
        <v>119</v>
      </c>
      <c r="O20" s="190" t="s">
        <v>201</v>
      </c>
      <c r="P20" s="174" t="s">
        <v>90</v>
      </c>
      <c r="Q20" s="185" t="s">
        <v>115</v>
      </c>
      <c r="R20" s="56"/>
      <c r="S20" s="185"/>
      <c r="T20" s="185"/>
      <c r="U20" s="185"/>
      <c r="V20" s="185"/>
      <c r="W20" s="185"/>
      <c r="X20" s="56"/>
    </row>
    <row r="21" spans="1:24" ht="55.05" customHeight="1" x14ac:dyDescent="0.25">
      <c r="A21" s="49"/>
      <c r="B21" s="481" t="s">
        <v>146</v>
      </c>
      <c r="C21" s="254"/>
      <c r="D21" s="484" t="s">
        <v>407</v>
      </c>
      <c r="E21" s="277"/>
      <c r="F21" s="269" t="s">
        <v>273</v>
      </c>
      <c r="G21" s="242"/>
      <c r="H21" s="243"/>
      <c r="I21" s="179">
        <f>(IF($G21=List!$F$4,List!$E$4,IF($G21=List!$F$5,List!$E$5,IF($G21=List!$F$6,List!$E$6,IF($G21=List!$F$7,List!$E$7,IF($G21=List!$F$8,List!$E$8,IF($G21=List!$F$9,List!$E$9," ")))))))</f>
        <v>0</v>
      </c>
      <c r="J21" s="179">
        <f>(IF($H21=List!$F$4,List!$E$4,IF($H21=List!$F$5,List!$E$5,IF($H21=List!$F$6,List!$E$6,IF($H21=List!$F$7,List!$E$7,IF($H21=List!$F$8,List!$E$8,IF($H21=List!$F$9,List!$E$9," ")))))))</f>
        <v>0</v>
      </c>
      <c r="K21" s="179">
        <f t="shared" ref="K21:K23" si="6">I21*J21</f>
        <v>0</v>
      </c>
      <c r="L21" s="181" t="str">
        <f>(IF($K21&gt;'Risk model'!$Q$22,"Reasonably Possible - Response Required",IF($K21=0,"Assessment incomplete","Not Reasonably Possible - Acceptable")))</f>
        <v>Assessment incomplete</v>
      </c>
      <c r="M21" s="190" t="s">
        <v>112</v>
      </c>
      <c r="N21" s="190" t="s">
        <v>274</v>
      </c>
      <c r="O21" s="190" t="s">
        <v>201</v>
      </c>
      <c r="P21" s="174" t="s">
        <v>90</v>
      </c>
      <c r="Q21" s="184" t="s">
        <v>115</v>
      </c>
      <c r="R21" s="54"/>
      <c r="S21" s="184"/>
      <c r="T21" s="184"/>
      <c r="U21" s="184"/>
      <c r="V21" s="184"/>
      <c r="W21" s="184"/>
      <c r="X21" s="56"/>
    </row>
    <row r="22" spans="1:24" ht="84.45" customHeight="1" x14ac:dyDescent="0.25">
      <c r="A22" s="49"/>
      <c r="B22" s="482"/>
      <c r="C22" s="254"/>
      <c r="D22" s="485"/>
      <c r="E22" s="277"/>
      <c r="F22" s="269" t="s">
        <v>275</v>
      </c>
      <c r="G22" s="242"/>
      <c r="H22" s="243"/>
      <c r="I22" s="179">
        <f>(IF($G22=List!$F$4,List!$E$4,IF($G22=List!$F$5,List!$E$5,IF($G22=List!$F$6,List!$E$6,IF($G22=List!$F$7,List!$E$7,IF($G22=List!$F$8,List!$E$8,IF($G22=List!$F$9,List!$E$9," ")))))))</f>
        <v>0</v>
      </c>
      <c r="J22" s="179">
        <f>(IF($H22=List!$F$4,List!$E$4,IF($H22=List!$F$5,List!$E$5,IF($H22=List!$F$6,List!$E$6,IF($H22=List!$F$7,List!$E$7,IF($H22=List!$F$8,List!$E$8,IF($H22=List!$F$9,List!$E$9," ")))))))</f>
        <v>0</v>
      </c>
      <c r="K22" s="179">
        <f t="shared" ref="K22" si="7">I22*J22</f>
        <v>0</v>
      </c>
      <c r="L22" s="181" t="str">
        <f>(IF($K22&gt;'Risk model'!$Q$22,"Reasonably Possible - Response Required",IF($K22=0,"Assessment incomplete","Not Reasonably Possible - Acceptable")))</f>
        <v>Assessment incomplete</v>
      </c>
      <c r="M22" s="190" t="s">
        <v>112</v>
      </c>
      <c r="N22" s="190" t="s">
        <v>276</v>
      </c>
      <c r="O22" s="190" t="s">
        <v>201</v>
      </c>
      <c r="P22" s="174" t="s">
        <v>90</v>
      </c>
      <c r="Q22" s="184" t="s">
        <v>115</v>
      </c>
      <c r="R22" s="54"/>
      <c r="S22" s="184"/>
      <c r="T22" s="184"/>
      <c r="U22" s="184"/>
      <c r="V22" s="184"/>
      <c r="W22" s="184"/>
      <c r="X22" s="54"/>
    </row>
    <row r="23" spans="1:24" ht="45" customHeight="1" x14ac:dyDescent="0.25">
      <c r="A23" s="49"/>
      <c r="B23" s="483"/>
      <c r="C23" s="255"/>
      <c r="D23" s="486"/>
      <c r="E23" s="217" t="str">
        <f t="shared" ref="E23" si="8">IF(F23=0," If more, input risk to objective (Step 2)"," ")</f>
        <v xml:space="preserve"> If more, input risk to objective (Step 2)</v>
      </c>
      <c r="F23" s="190"/>
      <c r="G23" s="242"/>
      <c r="H23" s="243"/>
      <c r="I23" s="179">
        <f>(IF($G23=List!$F$4,List!$E$4,IF($G23=List!$F$5,List!$E$5,IF($G23=List!$F$6,List!$E$6,IF($G23=List!$F$7,List!$E$7,IF($G23=List!$F$8,List!$E$8,IF($G23=List!$F$9,List!$E$9," ")))))))</f>
        <v>0</v>
      </c>
      <c r="J23" s="179">
        <f>(IF($H23=List!$F$4,List!$E$4,IF($H23=List!$F$5,List!$E$5,IF($H23=List!$F$6,List!$E$6,IF($H23=List!$F$7,List!$E$7,IF($H23=List!$F$8,List!$E$8,IF($H23=List!$F$9,List!$E$9," ")))))))</f>
        <v>0</v>
      </c>
      <c r="K23" s="179">
        <f t="shared" si="6"/>
        <v>0</v>
      </c>
      <c r="L23" s="181" t="str">
        <f>(IF($K23&gt;'Risk model'!$Q$22,"Reasonably Possible - Response Required",IF($K23=0," ","Not Reasonably Possible - Acceptable")))</f>
        <v xml:space="preserve"> </v>
      </c>
      <c r="M23" s="190" t="s">
        <v>112</v>
      </c>
      <c r="N23" s="190" t="s">
        <v>119</v>
      </c>
      <c r="O23" s="190" t="s">
        <v>201</v>
      </c>
      <c r="P23" s="174" t="s">
        <v>90</v>
      </c>
      <c r="Q23" s="185" t="s">
        <v>115</v>
      </c>
      <c r="R23" s="56"/>
      <c r="S23" s="185"/>
      <c r="T23" s="185"/>
      <c r="U23" s="185"/>
      <c r="V23" s="185"/>
      <c r="W23" s="185"/>
      <c r="X23" s="56"/>
    </row>
    <row r="24" spans="1:24" ht="95.55" customHeight="1" x14ac:dyDescent="0.25">
      <c r="A24" s="49"/>
      <c r="B24" s="481" t="s">
        <v>151</v>
      </c>
      <c r="C24" s="254"/>
      <c r="D24" s="484" t="s">
        <v>408</v>
      </c>
      <c r="E24" s="277"/>
      <c r="F24" s="269" t="s">
        <v>277</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ref="K24:K29" si="9">I24*J24</f>
        <v>0</v>
      </c>
      <c r="L24" s="181" t="str">
        <f>(IF($K24&gt;'Risk model'!$Q$22,"Reasonably Possible - Response Required",IF($K24=0,"Assessment incomplete","Not Reasonably Possible - Acceptable")))</f>
        <v>Assessment incomplete</v>
      </c>
      <c r="M24" s="190" t="s">
        <v>112</v>
      </c>
      <c r="N24" s="190" t="s">
        <v>278</v>
      </c>
      <c r="O24" s="190" t="s">
        <v>201</v>
      </c>
      <c r="P24" s="174" t="s">
        <v>90</v>
      </c>
      <c r="Q24" s="184" t="s">
        <v>115</v>
      </c>
      <c r="R24" s="54"/>
      <c r="S24" s="184"/>
      <c r="T24" s="184"/>
      <c r="U24" s="184"/>
      <c r="V24" s="184"/>
      <c r="W24" s="184"/>
      <c r="X24" s="54"/>
    </row>
    <row r="25" spans="1:24" ht="55.05" customHeight="1" x14ac:dyDescent="0.25">
      <c r="A25" s="49"/>
      <c r="B25" s="482"/>
      <c r="C25" s="254"/>
      <c r="D25" s="485"/>
      <c r="E25" s="277"/>
      <c r="F25" s="269" t="s">
        <v>279</v>
      </c>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ref="K25:K28" si="10">I25*J25</f>
        <v>0</v>
      </c>
      <c r="L25" s="181" t="str">
        <f>(IF($K25&gt;'Risk model'!$Q$22,"Reasonably Possible - Response Required",IF($K25=0,"Assessment incomplete","Not Reasonably Possible - Acceptable")))</f>
        <v>Assessment incomplete</v>
      </c>
      <c r="M25" s="190" t="s">
        <v>112</v>
      </c>
      <c r="N25" s="190" t="s">
        <v>469</v>
      </c>
      <c r="O25" s="190" t="s">
        <v>201</v>
      </c>
      <c r="P25" s="174" t="s">
        <v>90</v>
      </c>
      <c r="Q25" s="184" t="s">
        <v>115</v>
      </c>
      <c r="R25" s="54"/>
      <c r="S25" s="184"/>
      <c r="T25" s="184"/>
      <c r="U25" s="184"/>
      <c r="V25" s="184"/>
      <c r="W25" s="184"/>
      <c r="X25" s="54"/>
    </row>
    <row r="26" spans="1:24" ht="45" customHeight="1" x14ac:dyDescent="0.25">
      <c r="A26" s="49"/>
      <c r="B26" s="482"/>
      <c r="C26" s="254"/>
      <c r="D26" s="485"/>
      <c r="E26" s="277"/>
      <c r="F26" s="269" t="s">
        <v>280</v>
      </c>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si="10"/>
        <v>0</v>
      </c>
      <c r="L26" s="181" t="str">
        <f>(IF($K26&gt;'Risk model'!$Q$22,"Reasonably Possible - Response Required",IF($K26=0,"Assessment incomplete","Not Reasonably Possible - Acceptable")))</f>
        <v>Assessment incomplete</v>
      </c>
      <c r="M26" s="190" t="s">
        <v>112</v>
      </c>
      <c r="N26" s="190" t="s">
        <v>469</v>
      </c>
      <c r="O26" s="190" t="s">
        <v>201</v>
      </c>
      <c r="P26" s="174" t="s">
        <v>90</v>
      </c>
      <c r="Q26" s="184" t="s">
        <v>115</v>
      </c>
      <c r="R26" s="54"/>
      <c r="S26" s="184"/>
      <c r="T26" s="184"/>
      <c r="U26" s="184"/>
      <c r="V26" s="184"/>
      <c r="W26" s="184"/>
      <c r="X26" s="54"/>
    </row>
    <row r="27" spans="1:24" ht="144.6" customHeight="1" x14ac:dyDescent="0.25">
      <c r="A27" s="49"/>
      <c r="B27" s="482"/>
      <c r="C27" s="254"/>
      <c r="D27" s="485"/>
      <c r="E27" s="277"/>
      <c r="F27" s="269" t="s">
        <v>281</v>
      </c>
      <c r="G27" s="242"/>
      <c r="H27" s="243"/>
      <c r="I27" s="179">
        <f>(IF($G27=List!$F$4,List!$E$4,IF($G27=List!$F$5,List!$E$5,IF($G27=List!$F$6,List!$E$6,IF($G27=List!$F$7,List!$E$7,IF($G27=List!$F$8,List!$E$8,IF($G27=List!$F$9,List!$E$9," ")))))))</f>
        <v>0</v>
      </c>
      <c r="J27" s="179">
        <f>(IF($H27=List!$F$4,List!$E$4,IF($H27=List!$F$5,List!$E$5,IF($H27=List!$F$6,List!$E$6,IF($H27=List!$F$7,List!$E$7,IF($H27=List!$F$8,List!$E$8,IF($H27=List!$F$9,List!$E$9," ")))))))</f>
        <v>0</v>
      </c>
      <c r="K27" s="179">
        <f t="shared" si="10"/>
        <v>0</v>
      </c>
      <c r="L27" s="181" t="str">
        <f>(IF($K27&gt;'Risk model'!$Q$22,"Reasonably Possible - Response Required",IF($K27=0,"Assessment incomplete","Not Reasonably Possible - Acceptable")))</f>
        <v>Assessment incomplete</v>
      </c>
      <c r="M27" s="190" t="s">
        <v>112</v>
      </c>
      <c r="N27" s="190" t="s">
        <v>282</v>
      </c>
      <c r="O27" s="190" t="s">
        <v>201</v>
      </c>
      <c r="P27" s="174" t="s">
        <v>90</v>
      </c>
      <c r="Q27" s="184" t="s">
        <v>115</v>
      </c>
      <c r="R27" s="54"/>
      <c r="S27" s="184"/>
      <c r="T27" s="184"/>
      <c r="U27" s="184"/>
      <c r="V27" s="184"/>
      <c r="W27" s="184"/>
      <c r="X27" s="56"/>
    </row>
    <row r="28" spans="1:24" ht="99.6" customHeight="1" x14ac:dyDescent="0.25">
      <c r="A28" s="49"/>
      <c r="B28" s="482"/>
      <c r="C28" s="254"/>
      <c r="D28" s="485"/>
      <c r="E28" s="277"/>
      <c r="F28" s="269" t="s">
        <v>283</v>
      </c>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si="10"/>
        <v>0</v>
      </c>
      <c r="L28" s="181" t="str">
        <f>(IF($K28&gt;'Risk model'!$Q$22,"Reasonably Possible - Response Required",IF($K28=0,"Assessment incomplete","Not Reasonably Possible - Acceptable")))</f>
        <v>Assessment incomplete</v>
      </c>
      <c r="M28" s="190" t="s">
        <v>112</v>
      </c>
      <c r="N28" s="190" t="s">
        <v>284</v>
      </c>
      <c r="O28" s="190" t="s">
        <v>201</v>
      </c>
      <c r="P28" s="174" t="s">
        <v>90</v>
      </c>
      <c r="Q28" s="184" t="s">
        <v>115</v>
      </c>
      <c r="R28" s="54"/>
      <c r="S28" s="184"/>
      <c r="T28" s="184"/>
      <c r="U28" s="184"/>
      <c r="V28" s="184"/>
      <c r="W28" s="184"/>
      <c r="X28" s="54"/>
    </row>
    <row r="29" spans="1:24" ht="45" customHeight="1" x14ac:dyDescent="0.25">
      <c r="A29" s="49"/>
      <c r="B29" s="483"/>
      <c r="C29" s="255"/>
      <c r="D29" s="486"/>
      <c r="E29" s="217" t="str">
        <f t="shared" ref="E29" si="11">IF(F29=0," If more, input risk to objective (Step 2)"," ")</f>
        <v xml:space="preserve"> If more, input risk to objective (Step 2)</v>
      </c>
      <c r="F29" s="190"/>
      <c r="G29" s="242"/>
      <c r="H29" s="243"/>
      <c r="I29" s="179">
        <f>(IF($G29=List!$F$4,List!$E$4,IF($G29=List!$F$5,List!$E$5,IF($G29=List!$F$6,List!$E$6,IF($G29=List!$F$7,List!$E$7,IF($G29=List!$F$8,List!$E$8,IF($G29=List!$F$9,List!$E$9," ")))))))</f>
        <v>0</v>
      </c>
      <c r="J29" s="179">
        <f>(IF($H29=List!$F$4,List!$E$4,IF($H29=List!$F$5,List!$E$5,IF($H29=List!$F$6,List!$E$6,IF($H29=List!$F$7,List!$E$7,IF($H29=List!$F$8,List!$E$8,IF($H29=List!$F$9,List!$E$9," ")))))))</f>
        <v>0</v>
      </c>
      <c r="K29" s="179">
        <f t="shared" si="9"/>
        <v>0</v>
      </c>
      <c r="L29" s="181" t="str">
        <f>(IF($K29&gt;'Risk model'!$Q$22,"Reasonably Possible - Response Required",IF($K29=0," ","Not Reasonably Possible - Acceptable")))</f>
        <v xml:space="preserve"> </v>
      </c>
      <c r="M29" s="190" t="s">
        <v>112</v>
      </c>
      <c r="N29" s="190" t="s">
        <v>119</v>
      </c>
      <c r="O29" s="190" t="s">
        <v>201</v>
      </c>
      <c r="P29" s="174" t="s">
        <v>90</v>
      </c>
      <c r="Q29" s="185" t="s">
        <v>115</v>
      </c>
      <c r="R29" s="56"/>
      <c r="S29" s="185"/>
      <c r="T29" s="185"/>
      <c r="U29" s="185"/>
      <c r="V29" s="185"/>
      <c r="W29" s="185"/>
      <c r="X29" s="56"/>
    </row>
    <row r="30" spans="1:24" ht="95.55" customHeight="1" x14ac:dyDescent="0.25">
      <c r="A30" s="49"/>
      <c r="B30" s="481" t="s">
        <v>162</v>
      </c>
      <c r="C30" s="254"/>
      <c r="D30" s="484" t="s">
        <v>285</v>
      </c>
      <c r="E30" s="277"/>
      <c r="F30" s="269" t="s">
        <v>286</v>
      </c>
      <c r="G30" s="242"/>
      <c r="H30" s="243"/>
      <c r="I30" s="179">
        <f>(IF($G30=List!$F$4,List!$E$4,IF($G30=List!$F$5,List!$E$5,IF($G30=List!$F$6,List!$E$6,IF($G30=List!$F$7,List!$E$7,IF($G30=List!$F$8,List!$E$8,IF($G30=List!$F$9,List!$E$9," ")))))))</f>
        <v>0</v>
      </c>
      <c r="J30" s="179">
        <f>(IF($H30=List!$F$4,List!$E$4,IF($H30=List!$F$5,List!$E$5,IF($H30=List!$F$6,List!$E$6,IF($H30=List!$F$7,List!$E$7,IF($H30=List!$F$8,List!$E$8,IF($H30=List!$F$9,List!$E$9," ")))))))</f>
        <v>0</v>
      </c>
      <c r="K30" s="179">
        <f t="shared" ref="K30:K31" si="12">I30*J30</f>
        <v>0</v>
      </c>
      <c r="L30" s="181" t="str">
        <f>(IF($K30&gt;'Risk model'!$Q$22,"Reasonably Possible - Response Required",IF($K30=0,"Assessment incomplete","Not Reasonably Possible - Acceptable")))</f>
        <v>Assessment incomplete</v>
      </c>
      <c r="M30" s="190" t="s">
        <v>112</v>
      </c>
      <c r="N30" s="190" t="s">
        <v>470</v>
      </c>
      <c r="O30" s="190" t="s">
        <v>201</v>
      </c>
      <c r="P30" s="174" t="s">
        <v>90</v>
      </c>
      <c r="Q30" s="184" t="s">
        <v>115</v>
      </c>
      <c r="R30" s="54"/>
      <c r="S30" s="184"/>
      <c r="T30" s="184"/>
      <c r="U30" s="184"/>
      <c r="V30" s="184"/>
      <c r="W30" s="184"/>
      <c r="X30" s="54"/>
    </row>
    <row r="31" spans="1:24" ht="45" customHeight="1" x14ac:dyDescent="0.25">
      <c r="A31" s="49"/>
      <c r="B31" s="483"/>
      <c r="C31" s="255"/>
      <c r="D31" s="486"/>
      <c r="E31" s="217" t="str">
        <f t="shared" ref="E31" si="13">IF(F31=0," If more, input risk to objective (Step 2)"," ")</f>
        <v xml:space="preserve"> If more, input risk to objective (Step 2)</v>
      </c>
      <c r="F31" s="190"/>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si="12"/>
        <v>0</v>
      </c>
      <c r="L31" s="181" t="str">
        <f>(IF($K31&gt;'Risk model'!$Q$22,"Reasonably Possible - Response Required",IF($K31=0," ","Not Reasonably Possible - Acceptable")))</f>
        <v xml:space="preserve"> </v>
      </c>
      <c r="M31" s="190" t="s">
        <v>112</v>
      </c>
      <c r="N31" s="190" t="s">
        <v>119</v>
      </c>
      <c r="O31" s="190" t="s">
        <v>201</v>
      </c>
      <c r="P31" s="174" t="s">
        <v>90</v>
      </c>
      <c r="Q31" s="185" t="s">
        <v>115</v>
      </c>
      <c r="R31" s="56"/>
      <c r="S31" s="185"/>
      <c r="T31" s="185"/>
      <c r="U31" s="185"/>
      <c r="V31" s="185"/>
      <c r="W31" s="185"/>
      <c r="X31" s="54"/>
    </row>
    <row r="32" spans="1:24" ht="14.55" customHeight="1" x14ac:dyDescent="0.25">
      <c r="A32" s="49"/>
      <c r="B32" s="191"/>
      <c r="C32" s="191"/>
      <c r="D32" s="273" t="s">
        <v>287</v>
      </c>
      <c r="E32" s="193"/>
      <c r="F32" s="245" t="s">
        <v>30</v>
      </c>
      <c r="G32" s="175"/>
      <c r="H32" s="176"/>
      <c r="I32" s="177"/>
      <c r="J32" s="177"/>
      <c r="K32" s="177"/>
      <c r="L32" s="178"/>
      <c r="M32" s="178"/>
      <c r="N32" s="178"/>
      <c r="O32" s="178"/>
      <c r="P32" s="178"/>
      <c r="Q32" s="274"/>
      <c r="R32" s="54"/>
      <c r="S32" s="274"/>
      <c r="T32" s="274"/>
      <c r="U32" s="274"/>
      <c r="V32" s="274"/>
      <c r="W32" s="274"/>
      <c r="X32" s="54"/>
    </row>
    <row r="33" spans="1:24" ht="64.5" customHeight="1" x14ac:dyDescent="0.25">
      <c r="A33" s="49"/>
      <c r="B33" s="481" t="s">
        <v>256</v>
      </c>
      <c r="C33" s="254"/>
      <c r="D33" s="484" t="s">
        <v>409</v>
      </c>
      <c r="E33" s="277"/>
      <c r="F33" s="269" t="s">
        <v>288</v>
      </c>
      <c r="G33" s="242"/>
      <c r="H33" s="243"/>
      <c r="I33" s="179">
        <f>(IF($G33=List!$F$4,List!$E$4,IF($G33=List!$F$5,List!$E$5,IF($G33=List!$F$6,List!$E$6,IF($G33=List!$F$7,List!$E$7,IF($G33=List!$F$8,List!$E$8,IF($G33=List!$F$9,List!$E$9," ")))))))</f>
        <v>0</v>
      </c>
      <c r="J33" s="179">
        <f>(IF($H33=List!$F$4,List!$E$4,IF($H33=List!$F$5,List!$E$5,IF($H33=List!$F$6,List!$E$6,IF($H33=List!$F$7,List!$E$7,IF($H33=List!$F$8,List!$E$8,IF($H33=List!$F$9,List!$E$9," ")))))))</f>
        <v>0</v>
      </c>
      <c r="K33" s="179">
        <f t="shared" ref="K33:K41" si="14">I33*J33</f>
        <v>0</v>
      </c>
      <c r="L33" s="181" t="str">
        <f>(IF($K33&gt;'Risk model'!$Q$22,"Reasonably Possible - Response Required",IF($K33=0,"Assessment incomplete","Not Reasonably Possible - Acceptable")))</f>
        <v>Assessment incomplete</v>
      </c>
      <c r="M33" s="190" t="s">
        <v>112</v>
      </c>
      <c r="N33" s="190" t="s">
        <v>489</v>
      </c>
      <c r="O33" s="190" t="s">
        <v>201</v>
      </c>
      <c r="P33" s="174" t="s">
        <v>90</v>
      </c>
      <c r="Q33" s="184" t="s">
        <v>115</v>
      </c>
      <c r="R33" s="54"/>
      <c r="S33" s="184"/>
      <c r="T33" s="184"/>
      <c r="U33" s="184"/>
      <c r="V33" s="184"/>
      <c r="W33" s="184"/>
      <c r="X33" s="56"/>
    </row>
    <row r="34" spans="1:24" ht="45" customHeight="1" x14ac:dyDescent="0.25">
      <c r="A34" s="49"/>
      <c r="B34" s="482"/>
      <c r="C34" s="254"/>
      <c r="D34" s="485"/>
      <c r="E34" s="277"/>
      <c r="F34" s="269" t="s">
        <v>289</v>
      </c>
      <c r="G34" s="242"/>
      <c r="H34" s="243"/>
      <c r="I34" s="179">
        <f>(IF($G34=List!$F$4,List!$E$4,IF($G34=List!$F$5,List!$E$5,IF($G34=List!$F$6,List!$E$6,IF($G34=List!$F$7,List!$E$7,IF($G34=List!$F$8,List!$E$8,IF($G34=List!$F$9,List!$E$9," ")))))))</f>
        <v>0</v>
      </c>
      <c r="J34" s="179">
        <f>(IF($H34=List!$F$4,List!$E$4,IF($H34=List!$F$5,List!$E$5,IF($H34=List!$F$6,List!$E$6,IF($H34=List!$F$7,List!$E$7,IF($H34=List!$F$8,List!$E$8,IF($H34=List!$F$9,List!$E$9," ")))))))</f>
        <v>0</v>
      </c>
      <c r="K34" s="179">
        <f t="shared" ref="K34:K36" si="15">I34*J34</f>
        <v>0</v>
      </c>
      <c r="L34" s="181" t="str">
        <f>(IF($K34&gt;'Risk model'!$Q$22,"Reasonably Possible - Response Required",IF($K34=0,"Assessment incomplete","Not Reasonably Possible - Acceptable")))</f>
        <v>Assessment incomplete</v>
      </c>
      <c r="M34" s="190" t="s">
        <v>112</v>
      </c>
      <c r="N34" s="190" t="s">
        <v>290</v>
      </c>
      <c r="O34" s="190" t="s">
        <v>201</v>
      </c>
      <c r="P34" s="174" t="s">
        <v>90</v>
      </c>
      <c r="Q34" s="184" t="s">
        <v>115</v>
      </c>
      <c r="R34" s="54"/>
      <c r="S34" s="184"/>
      <c r="T34" s="184"/>
      <c r="U34" s="184"/>
      <c r="V34" s="184"/>
      <c r="W34" s="184"/>
      <c r="X34" s="54"/>
    </row>
    <row r="35" spans="1:24" ht="55.05" customHeight="1" x14ac:dyDescent="0.25">
      <c r="A35" s="49"/>
      <c r="B35" s="482"/>
      <c r="C35" s="254"/>
      <c r="D35" s="485"/>
      <c r="E35" s="277"/>
      <c r="F35" s="269" t="s">
        <v>291</v>
      </c>
      <c r="G35" s="242"/>
      <c r="H35" s="243"/>
      <c r="I35" s="179">
        <f>(IF($G35=List!$F$4,List!$E$4,IF($G35=List!$F$5,List!$E$5,IF($G35=List!$F$6,List!$E$6,IF($G35=List!$F$7,List!$E$7,IF($G35=List!$F$8,List!$E$8,IF($G35=List!$F$9,List!$E$9," ")))))))</f>
        <v>0</v>
      </c>
      <c r="J35" s="179">
        <f>(IF($H35=List!$F$4,List!$E$4,IF($H35=List!$F$5,List!$E$5,IF($H35=List!$F$6,List!$E$6,IF($H35=List!$F$7,List!$E$7,IF($H35=List!$F$8,List!$E$8,IF($H35=List!$F$9,List!$E$9," ")))))))</f>
        <v>0</v>
      </c>
      <c r="K35" s="179">
        <f t="shared" si="15"/>
        <v>0</v>
      </c>
      <c r="L35" s="181" t="str">
        <f>(IF($K35&gt;'Risk model'!$Q$22,"Reasonably Possible - Response Required",IF($K35=0,"Assessment incomplete","Not Reasonably Possible - Acceptable")))</f>
        <v>Assessment incomplete</v>
      </c>
      <c r="M35" s="190" t="s">
        <v>112</v>
      </c>
      <c r="N35" s="190" t="s">
        <v>484</v>
      </c>
      <c r="O35" s="190" t="s">
        <v>201</v>
      </c>
      <c r="P35" s="174" t="s">
        <v>90</v>
      </c>
      <c r="Q35" s="184" t="s">
        <v>115</v>
      </c>
      <c r="R35" s="54"/>
      <c r="S35" s="184"/>
      <c r="T35" s="184"/>
      <c r="U35" s="184"/>
      <c r="V35" s="184"/>
      <c r="W35" s="184"/>
      <c r="X35" s="54"/>
    </row>
    <row r="36" spans="1:24" ht="45" customHeight="1" x14ac:dyDescent="0.25">
      <c r="A36" s="49"/>
      <c r="B36" s="482"/>
      <c r="C36" s="254"/>
      <c r="D36" s="485"/>
      <c r="E36" s="277"/>
      <c r="F36" s="269" t="s">
        <v>292</v>
      </c>
      <c r="G36" s="242"/>
      <c r="H36" s="243"/>
      <c r="I36" s="179">
        <f>(IF($G36=List!$F$4,List!$E$4,IF($G36=List!$F$5,List!$E$5,IF($G36=List!$F$6,List!$E$6,IF($G36=List!$F$7,List!$E$7,IF($G36=List!$F$8,List!$E$8,IF($G36=List!$F$9,List!$E$9," ")))))))</f>
        <v>0</v>
      </c>
      <c r="J36" s="179">
        <f>(IF($H36=List!$F$4,List!$E$4,IF($H36=List!$F$5,List!$E$5,IF($H36=List!$F$6,List!$E$6,IF($H36=List!$F$7,List!$E$7,IF($H36=List!$F$8,List!$E$8,IF($H36=List!$F$9,List!$E$9," ")))))))</f>
        <v>0</v>
      </c>
      <c r="K36" s="179">
        <f t="shared" si="15"/>
        <v>0</v>
      </c>
      <c r="L36" s="181" t="str">
        <f>(IF($K36&gt;'Risk model'!$Q$22,"Reasonably Possible - Response Required",IF($K36=0,"Assessment incomplete","Not Reasonably Possible - Acceptable")))</f>
        <v>Assessment incomplete</v>
      </c>
      <c r="M36" s="190" t="s">
        <v>112</v>
      </c>
      <c r="N36" s="190" t="s">
        <v>471</v>
      </c>
      <c r="O36" s="190" t="s">
        <v>201</v>
      </c>
      <c r="P36" s="174" t="s">
        <v>90</v>
      </c>
      <c r="Q36" s="184" t="s">
        <v>115</v>
      </c>
      <c r="R36" s="54"/>
      <c r="S36" s="184"/>
      <c r="T36" s="184"/>
      <c r="U36" s="184"/>
      <c r="V36" s="184"/>
      <c r="W36" s="184"/>
      <c r="X36" s="54"/>
    </row>
    <row r="37" spans="1:24" ht="45" customHeight="1" x14ac:dyDescent="0.25">
      <c r="A37" s="49"/>
      <c r="B37" s="482"/>
      <c r="C37" s="254"/>
      <c r="D37" s="485"/>
      <c r="E37" s="277"/>
      <c r="F37" s="269" t="s">
        <v>293</v>
      </c>
      <c r="G37" s="242"/>
      <c r="H37" s="243"/>
      <c r="I37" s="179">
        <f>(IF($G37=List!$F$4,List!$E$4,IF($G37=List!$F$5,List!$E$5,IF($G37=List!$F$6,List!$E$6,IF($G37=List!$F$7,List!$E$7,IF($G37=List!$F$8,List!$E$8,IF($G37=List!$F$9,List!$E$9," ")))))))</f>
        <v>0</v>
      </c>
      <c r="J37" s="179">
        <f>(IF($H37=List!$F$4,List!$E$4,IF($H37=List!$F$5,List!$E$5,IF($H37=List!$F$6,List!$E$6,IF($H37=List!$F$7,List!$E$7,IF($H37=List!$F$8,List!$E$8,IF($H37=List!$F$9,List!$E$9," ")))))))</f>
        <v>0</v>
      </c>
      <c r="K37" s="179">
        <f t="shared" ref="K37:K40" si="16">I37*J37</f>
        <v>0</v>
      </c>
      <c r="L37" s="181" t="str">
        <f>(IF($K37&gt;'Risk model'!$Q$22,"Reasonably Possible - Response Required",IF($K37=0,"Assessment incomplete","Not Reasonably Possible - Acceptable")))</f>
        <v>Assessment incomplete</v>
      </c>
      <c r="M37" s="190" t="s">
        <v>112</v>
      </c>
      <c r="N37" s="190" t="s">
        <v>294</v>
      </c>
      <c r="O37" s="190" t="s">
        <v>201</v>
      </c>
      <c r="P37" s="174" t="s">
        <v>90</v>
      </c>
      <c r="Q37" s="184" t="s">
        <v>115</v>
      </c>
      <c r="R37" s="54"/>
      <c r="S37" s="184"/>
      <c r="T37" s="184"/>
      <c r="U37" s="184"/>
      <c r="V37" s="184"/>
      <c r="W37" s="184"/>
      <c r="X37" s="54"/>
    </row>
    <row r="38" spans="1:24" ht="45" customHeight="1" x14ac:dyDescent="0.25">
      <c r="A38" s="49"/>
      <c r="B38" s="482"/>
      <c r="C38" s="254"/>
      <c r="D38" s="485"/>
      <c r="E38" s="277"/>
      <c r="F38" s="269" t="s">
        <v>295</v>
      </c>
      <c r="G38" s="242"/>
      <c r="H38" s="243"/>
      <c r="I38" s="179">
        <f>(IF($G38=List!$F$4,List!$E$4,IF($G38=List!$F$5,List!$E$5,IF($G38=List!$F$6,List!$E$6,IF($G38=List!$F$7,List!$E$7,IF($G38=List!$F$8,List!$E$8,IF($G38=List!$F$9,List!$E$9," ")))))))</f>
        <v>0</v>
      </c>
      <c r="J38" s="179">
        <f>(IF($H38=List!$F$4,List!$E$4,IF($H38=List!$F$5,List!$E$5,IF($H38=List!$F$6,List!$E$6,IF($H38=List!$F$7,List!$E$7,IF($H38=List!$F$8,List!$E$8,IF($H38=List!$F$9,List!$E$9," ")))))))</f>
        <v>0</v>
      </c>
      <c r="K38" s="179">
        <f t="shared" si="16"/>
        <v>0</v>
      </c>
      <c r="L38" s="181" t="str">
        <f>(IF($K38&gt;'Risk model'!$Q$22,"Reasonably Possible - Response Required",IF($K38=0,"Assessment incomplete","Not Reasonably Possible - Acceptable")))</f>
        <v>Assessment incomplete</v>
      </c>
      <c r="M38" s="190" t="s">
        <v>112</v>
      </c>
      <c r="N38" s="190" t="s">
        <v>296</v>
      </c>
      <c r="O38" s="190" t="s">
        <v>201</v>
      </c>
      <c r="P38" s="174" t="s">
        <v>90</v>
      </c>
      <c r="Q38" s="184" t="s">
        <v>115</v>
      </c>
      <c r="R38" s="54"/>
      <c r="S38" s="184"/>
      <c r="T38" s="184"/>
      <c r="U38" s="184"/>
      <c r="V38" s="184"/>
      <c r="W38" s="184"/>
      <c r="X38" s="54"/>
    </row>
    <row r="39" spans="1:24" ht="55.05" customHeight="1" x14ac:dyDescent="0.25">
      <c r="A39" s="49"/>
      <c r="B39" s="482"/>
      <c r="C39" s="254"/>
      <c r="D39" s="485"/>
      <c r="E39" s="277"/>
      <c r="F39" s="269" t="s">
        <v>297</v>
      </c>
      <c r="G39" s="242"/>
      <c r="H39" s="243"/>
      <c r="I39" s="179">
        <f>(IF($G39=List!$F$4,List!$E$4,IF($G39=List!$F$5,List!$E$5,IF($G39=List!$F$6,List!$E$6,IF($G39=List!$F$7,List!$E$7,IF($G39=List!$F$8,List!$E$8,IF($G39=List!$F$9,List!$E$9," ")))))))</f>
        <v>0</v>
      </c>
      <c r="J39" s="179">
        <f>(IF($H39=List!$F$4,List!$E$4,IF($H39=List!$F$5,List!$E$5,IF($H39=List!$F$6,List!$E$6,IF($H39=List!$F$7,List!$E$7,IF($H39=List!$F$8,List!$E$8,IF($H39=List!$F$9,List!$E$9," ")))))))</f>
        <v>0</v>
      </c>
      <c r="K39" s="179">
        <f t="shared" si="16"/>
        <v>0</v>
      </c>
      <c r="L39" s="181" t="str">
        <f>(IF($K39&gt;'Risk model'!$Q$22,"Reasonably Possible - Response Required",IF($K39=0,"Assessment incomplete","Not Reasonably Possible - Acceptable")))</f>
        <v>Assessment incomplete</v>
      </c>
      <c r="M39" s="190" t="s">
        <v>112</v>
      </c>
      <c r="N39" s="190" t="s">
        <v>516</v>
      </c>
      <c r="O39" s="190" t="s">
        <v>201</v>
      </c>
      <c r="P39" s="174" t="s">
        <v>90</v>
      </c>
      <c r="Q39" s="184" t="s">
        <v>115</v>
      </c>
      <c r="R39" s="54"/>
      <c r="S39" s="184"/>
      <c r="T39" s="184"/>
      <c r="U39" s="184"/>
      <c r="V39" s="184"/>
      <c r="W39" s="184"/>
      <c r="X39" s="54"/>
    </row>
    <row r="40" spans="1:24" ht="45" customHeight="1" x14ac:dyDescent="0.25">
      <c r="A40" s="49"/>
      <c r="B40" s="482"/>
      <c r="C40" s="254"/>
      <c r="D40" s="485"/>
      <c r="E40" s="277"/>
      <c r="F40" s="269" t="s">
        <v>298</v>
      </c>
      <c r="G40" s="242"/>
      <c r="H40" s="243"/>
      <c r="I40" s="179">
        <f>(IF($G40=List!$F$4,List!$E$4,IF($G40=List!$F$5,List!$E$5,IF($G40=List!$F$6,List!$E$6,IF($G40=List!$F$7,List!$E$7,IF($G40=List!$F$8,List!$E$8,IF($G40=List!$F$9,List!$E$9," ")))))))</f>
        <v>0</v>
      </c>
      <c r="J40" s="179">
        <f>(IF($H40=List!$F$4,List!$E$4,IF($H40=List!$F$5,List!$E$5,IF($H40=List!$F$6,List!$E$6,IF($H40=List!$F$7,List!$E$7,IF($H40=List!$F$8,List!$E$8,IF($H40=List!$F$9,List!$E$9," ")))))))</f>
        <v>0</v>
      </c>
      <c r="K40" s="179">
        <f t="shared" si="16"/>
        <v>0</v>
      </c>
      <c r="L40" s="181" t="str">
        <f>(IF($K40&gt;'Risk model'!$Q$22,"Reasonably Possible - Response Required",IF($K40=0,"Assessment incomplete","Not Reasonably Possible - Acceptable")))</f>
        <v>Assessment incomplete</v>
      </c>
      <c r="M40" s="190" t="s">
        <v>112</v>
      </c>
      <c r="N40" s="190" t="s">
        <v>488</v>
      </c>
      <c r="O40" s="190" t="s">
        <v>201</v>
      </c>
      <c r="P40" s="174" t="s">
        <v>90</v>
      </c>
      <c r="Q40" s="184" t="s">
        <v>115</v>
      </c>
      <c r="R40" s="54"/>
      <c r="S40" s="184"/>
      <c r="T40" s="184"/>
      <c r="U40" s="184"/>
      <c r="V40" s="184"/>
      <c r="W40" s="184"/>
      <c r="X40" s="54"/>
    </row>
    <row r="41" spans="1:24" ht="45" customHeight="1" x14ac:dyDescent="0.25">
      <c r="A41" s="49"/>
      <c r="B41" s="483"/>
      <c r="C41" s="255"/>
      <c r="D41" s="486"/>
      <c r="E41" s="217" t="str">
        <f t="shared" ref="E41" si="17">IF(F41=0," If more, input risk to objective (Step 2)"," ")</f>
        <v xml:space="preserve"> If more, input risk to objective (Step 2)</v>
      </c>
      <c r="F41" s="190"/>
      <c r="G41" s="242"/>
      <c r="H41" s="243"/>
      <c r="I41" s="179">
        <f>(IF($G41=List!$F$4,List!$E$4,IF($G41=List!$F$5,List!$E$5,IF($G41=List!$F$6,List!$E$6,IF($G41=List!$F$7,List!$E$7,IF($G41=List!$F$8,List!$E$8,IF($G41=List!$F$9,List!$E$9," ")))))))</f>
        <v>0</v>
      </c>
      <c r="J41" s="179">
        <f>(IF($H41=List!$F$4,List!$E$4,IF($H41=List!$F$5,List!$E$5,IF($H41=List!$F$6,List!$E$6,IF($H41=List!$F$7,List!$E$7,IF($H41=List!$F$8,List!$E$8,IF($H41=List!$F$9,List!$E$9," ")))))))</f>
        <v>0</v>
      </c>
      <c r="K41" s="179">
        <f t="shared" si="14"/>
        <v>0</v>
      </c>
      <c r="L41" s="181" t="str">
        <f>(IF($K41&gt;'Risk model'!$Q$22,"Reasonably Possible - Response Required",IF($K41=0," ","Not Reasonably Possible - Acceptable")))</f>
        <v xml:space="preserve"> </v>
      </c>
      <c r="M41" s="190" t="s">
        <v>112</v>
      </c>
      <c r="N41" s="190" t="s">
        <v>119</v>
      </c>
      <c r="O41" s="190" t="s">
        <v>201</v>
      </c>
      <c r="P41" s="174" t="s">
        <v>90</v>
      </c>
      <c r="Q41" s="185" t="s">
        <v>115</v>
      </c>
      <c r="R41" s="56"/>
      <c r="S41" s="185"/>
      <c r="T41" s="185"/>
      <c r="U41" s="185"/>
      <c r="V41" s="185"/>
      <c r="W41" s="377"/>
      <c r="X41" s="54"/>
    </row>
    <row r="42" spans="1:24" ht="14.55" customHeight="1" x14ac:dyDescent="0.25">
      <c r="A42" s="49"/>
      <c r="B42" s="191"/>
      <c r="C42" s="191"/>
      <c r="D42" s="273" t="s">
        <v>299</v>
      </c>
      <c r="E42" s="193"/>
      <c r="F42" s="245" t="s">
        <v>30</v>
      </c>
      <c r="G42" s="175"/>
      <c r="H42" s="176"/>
      <c r="I42" s="177"/>
      <c r="J42" s="177"/>
      <c r="K42" s="177"/>
      <c r="L42" s="178"/>
      <c r="M42" s="178"/>
      <c r="N42" s="178"/>
      <c r="O42" s="178"/>
      <c r="P42" s="178"/>
      <c r="Q42" s="274"/>
      <c r="R42" s="54"/>
      <c r="S42" s="274"/>
      <c r="T42" s="274"/>
      <c r="U42" s="274"/>
      <c r="V42" s="274"/>
      <c r="W42" s="374"/>
      <c r="X42" s="54"/>
    </row>
    <row r="43" spans="1:24" ht="45" customHeight="1" x14ac:dyDescent="0.25">
      <c r="A43" s="49"/>
      <c r="B43" s="481" t="s">
        <v>300</v>
      </c>
      <c r="C43" s="254"/>
      <c r="D43" s="484" t="s">
        <v>410</v>
      </c>
      <c r="E43" s="277"/>
      <c r="F43" s="269" t="s">
        <v>301</v>
      </c>
      <c r="G43" s="242"/>
      <c r="H43" s="243"/>
      <c r="I43" s="179">
        <f>(IF($G43=List!$F$4,List!$E$4,IF($G43=List!$F$5,List!$E$5,IF($G43=List!$F$6,List!$E$6,IF($G43=List!$F$7,List!$E$7,IF($G43=List!$F$8,List!$E$8,IF($G43=List!$F$9,List!$E$9," ")))))))</f>
        <v>0</v>
      </c>
      <c r="J43" s="179">
        <f>(IF($H43=List!$F$4,List!$E$4,IF($H43=List!$F$5,List!$E$5,IF($H43=List!$F$6,List!$E$6,IF($H43=List!$F$7,List!$E$7,IF($H43=List!$F$8,List!$E$8,IF($H43=List!$F$9,List!$E$9," ")))))))</f>
        <v>0</v>
      </c>
      <c r="K43" s="179">
        <f t="shared" ref="K43:K47" si="18">I43*J43</f>
        <v>0</v>
      </c>
      <c r="L43" s="181" t="str">
        <f>(IF($K43&gt;'Risk model'!$Q$22,"Reasonably Possible - Response Required",IF($K43=0,"Assessment incomplete","Not Reasonably Possible - Acceptable")))</f>
        <v>Assessment incomplete</v>
      </c>
      <c r="M43" s="190" t="s">
        <v>112</v>
      </c>
      <c r="N43" s="190" t="s">
        <v>302</v>
      </c>
      <c r="O43" s="190" t="s">
        <v>201</v>
      </c>
      <c r="P43" s="174" t="s">
        <v>90</v>
      </c>
      <c r="Q43" s="184" t="s">
        <v>115</v>
      </c>
      <c r="R43" s="54"/>
      <c r="S43" s="184"/>
      <c r="T43" s="184"/>
      <c r="U43" s="184"/>
      <c r="V43" s="184"/>
      <c r="W43" s="375"/>
      <c r="X43" s="145"/>
    </row>
    <row r="44" spans="1:24" ht="55.05" customHeight="1" x14ac:dyDescent="0.25">
      <c r="A44" s="49"/>
      <c r="B44" s="482"/>
      <c r="C44" s="254"/>
      <c r="D44" s="485"/>
      <c r="E44" s="277"/>
      <c r="F44" s="269" t="s">
        <v>303</v>
      </c>
      <c r="G44" s="242"/>
      <c r="H44" s="243"/>
      <c r="I44" s="179">
        <f>(IF($G44=List!$F$4,List!$E$4,IF($G44=List!$F$5,List!$E$5,IF($G44=List!$F$6,List!$E$6,IF($G44=List!$F$7,List!$E$7,IF($G44=List!$F$8,List!$E$8,IF($G44=List!$F$9,List!$E$9," ")))))))</f>
        <v>0</v>
      </c>
      <c r="J44" s="179">
        <f>(IF($H44=List!$F$4,List!$E$4,IF($H44=List!$F$5,List!$E$5,IF($H44=List!$F$6,List!$E$6,IF($H44=List!$F$7,List!$E$7,IF($H44=List!$F$8,List!$E$8,IF($H44=List!$F$9,List!$E$9," ")))))))</f>
        <v>0</v>
      </c>
      <c r="K44" s="179">
        <f t="shared" ref="K44" si="19">I44*J44</f>
        <v>0</v>
      </c>
      <c r="L44" s="181" t="str">
        <f>(IF($K44&gt;'Risk model'!$Q$22,"Reasonably Possible - Response Required",IF($K44=0,"Assessment incomplete","Not Reasonably Possible - Acceptable")))</f>
        <v>Assessment incomplete</v>
      </c>
      <c r="M44" s="190" t="s">
        <v>112</v>
      </c>
      <c r="N44" s="190" t="s">
        <v>472</v>
      </c>
      <c r="O44" s="190" t="s">
        <v>201</v>
      </c>
      <c r="P44" s="174" t="s">
        <v>90</v>
      </c>
      <c r="Q44" s="184" t="s">
        <v>115</v>
      </c>
      <c r="R44" s="54"/>
      <c r="S44" s="184"/>
      <c r="T44" s="184"/>
      <c r="U44" s="184"/>
      <c r="V44" s="184"/>
      <c r="W44" s="375"/>
      <c r="X44" s="145"/>
    </row>
    <row r="45" spans="1:24" ht="45" customHeight="1" x14ac:dyDescent="0.25">
      <c r="A45" s="49"/>
      <c r="B45" s="482"/>
      <c r="C45" s="254"/>
      <c r="D45" s="485"/>
      <c r="E45" s="277"/>
      <c r="F45" s="269" t="s">
        <v>473</v>
      </c>
      <c r="G45" s="242"/>
      <c r="H45" s="243"/>
      <c r="I45" s="179">
        <f>(IF($G45=List!$F$4,List!$E$4,IF($G45=List!$F$5,List!$E$5,IF($G45=List!$F$6,List!$E$6,IF($G45=List!$F$7,List!$E$7,IF($G45=List!$F$8,List!$E$8,IF($G45=List!$F$9,List!$E$9," ")))))))</f>
        <v>0</v>
      </c>
      <c r="J45" s="179">
        <f>(IF($H45=List!$F$4,List!$E$4,IF($H45=List!$F$5,List!$E$5,IF($H45=List!$F$6,List!$E$6,IF($H45=List!$F$7,List!$E$7,IF($H45=List!$F$8,List!$E$8,IF($H45=List!$F$9,List!$E$9," ")))))))</f>
        <v>0</v>
      </c>
      <c r="K45" s="179">
        <f t="shared" ref="K45:K46" si="20">I45*J45</f>
        <v>0</v>
      </c>
      <c r="L45" s="181" t="str">
        <f>(IF($K45&gt;'Risk model'!$Q$22,"Reasonably Possible - Response Required",IF($K45=0,"Assessment incomplete","Not Reasonably Possible - Acceptable")))</f>
        <v>Assessment incomplete</v>
      </c>
      <c r="M45" s="190" t="s">
        <v>112</v>
      </c>
      <c r="N45" s="190" t="s">
        <v>304</v>
      </c>
      <c r="O45" s="190" t="s">
        <v>201</v>
      </c>
      <c r="P45" s="174" t="s">
        <v>90</v>
      </c>
      <c r="Q45" s="184" t="s">
        <v>115</v>
      </c>
      <c r="R45" s="54"/>
      <c r="S45" s="184"/>
      <c r="T45" s="184"/>
      <c r="U45" s="184"/>
      <c r="V45" s="184"/>
      <c r="W45" s="375"/>
      <c r="X45" s="145"/>
    </row>
    <row r="46" spans="1:24" ht="45" customHeight="1" x14ac:dyDescent="0.25">
      <c r="A46" s="49"/>
      <c r="B46" s="482"/>
      <c r="C46" s="254"/>
      <c r="D46" s="485"/>
      <c r="E46" s="277"/>
      <c r="F46" s="269" t="s">
        <v>305</v>
      </c>
      <c r="G46" s="242"/>
      <c r="H46" s="243"/>
      <c r="I46" s="179">
        <f>(IF($G46=List!$F$4,List!$E$4,IF($G46=List!$F$5,List!$E$5,IF($G46=List!$F$6,List!$E$6,IF($G46=List!$F$7,List!$E$7,IF($G46=List!$F$8,List!$E$8,IF($G46=List!$F$9,List!$E$9," ")))))))</f>
        <v>0</v>
      </c>
      <c r="J46" s="179">
        <f>(IF($H46=List!$F$4,List!$E$4,IF($H46=List!$F$5,List!$E$5,IF($H46=List!$F$6,List!$E$6,IF($H46=List!$F$7,List!$E$7,IF($H46=List!$F$8,List!$E$8,IF($H46=List!$F$9,List!$E$9," ")))))))</f>
        <v>0</v>
      </c>
      <c r="K46" s="179">
        <f t="shared" si="20"/>
        <v>0</v>
      </c>
      <c r="L46" s="181" t="str">
        <f>(IF($K46&gt;'Risk model'!$Q$22,"Reasonably Possible - Response Required",IF($K46=0,"Assessment incomplete","Not Reasonably Possible - Acceptable")))</f>
        <v>Assessment incomplete</v>
      </c>
      <c r="M46" s="190" t="s">
        <v>112</v>
      </c>
      <c r="N46" s="190" t="s">
        <v>306</v>
      </c>
      <c r="O46" s="190" t="s">
        <v>201</v>
      </c>
      <c r="P46" s="174" t="s">
        <v>90</v>
      </c>
      <c r="Q46" s="184" t="s">
        <v>115</v>
      </c>
      <c r="R46" s="54"/>
      <c r="S46" s="184"/>
      <c r="T46" s="184"/>
      <c r="U46" s="184"/>
      <c r="V46" s="184"/>
      <c r="W46" s="375"/>
      <c r="X46" s="145"/>
    </row>
    <row r="47" spans="1:24" ht="45" customHeight="1" x14ac:dyDescent="0.25">
      <c r="A47" s="49"/>
      <c r="B47" s="483"/>
      <c r="C47" s="255"/>
      <c r="D47" s="486"/>
      <c r="E47" s="217" t="str">
        <f t="shared" ref="E47" si="21">IF(F47=0," If more, input risk to objective (Step 2)"," ")</f>
        <v xml:space="preserve"> If more, input risk to objective (Step 2)</v>
      </c>
      <c r="F47" s="190"/>
      <c r="G47" s="242"/>
      <c r="H47" s="243"/>
      <c r="I47" s="179">
        <f>(IF($G47=List!$F$4,List!$E$4,IF($G47=List!$F$5,List!$E$5,IF($G47=List!$F$6,List!$E$6,IF($G47=List!$F$7,List!$E$7,IF($G47=List!$F$8,List!$E$8,IF($G47=List!$F$9,List!$E$9," ")))))))</f>
        <v>0</v>
      </c>
      <c r="J47" s="179">
        <f>(IF($H47=List!$F$4,List!$E$4,IF($H47=List!$F$5,List!$E$5,IF($H47=List!$F$6,List!$E$6,IF($H47=List!$F$7,List!$E$7,IF($H47=List!$F$8,List!$E$8,IF($H47=List!$F$9,List!$E$9," ")))))))</f>
        <v>0</v>
      </c>
      <c r="K47" s="179">
        <f t="shared" si="18"/>
        <v>0</v>
      </c>
      <c r="L47" s="181" t="str">
        <f>(IF($K47&gt;'Risk model'!$Q$22,"Reasonably Possible - Response Required",IF($K47=0," ","Not Reasonably Possible - Acceptable")))</f>
        <v xml:space="preserve"> </v>
      </c>
      <c r="M47" s="190" t="s">
        <v>112</v>
      </c>
      <c r="N47" s="190" t="s">
        <v>119</v>
      </c>
      <c r="O47" s="190" t="s">
        <v>201</v>
      </c>
      <c r="P47" s="174" t="s">
        <v>90</v>
      </c>
      <c r="Q47" s="185" t="s">
        <v>115</v>
      </c>
      <c r="R47" s="56"/>
      <c r="S47" s="185"/>
      <c r="T47" s="185"/>
      <c r="U47" s="185"/>
      <c r="V47" s="185"/>
      <c r="W47" s="377"/>
      <c r="X47" s="145"/>
    </row>
    <row r="48" spans="1:24" ht="14.55" customHeight="1" x14ac:dyDescent="0.25">
      <c r="A48" s="49"/>
      <c r="B48" s="191"/>
      <c r="C48" s="191"/>
      <c r="D48" s="273" t="s">
        <v>307</v>
      </c>
      <c r="E48" s="193"/>
      <c r="F48" s="245" t="s">
        <v>30</v>
      </c>
      <c r="G48" s="175"/>
      <c r="H48" s="176"/>
      <c r="I48" s="177"/>
      <c r="J48" s="177"/>
      <c r="K48" s="177"/>
      <c r="L48" s="178"/>
      <c r="M48" s="178"/>
      <c r="N48" s="178"/>
      <c r="O48" s="178"/>
      <c r="P48" s="178"/>
      <c r="Q48" s="274"/>
      <c r="R48" s="54"/>
      <c r="S48" s="274"/>
      <c r="T48" s="274"/>
      <c r="U48" s="274"/>
      <c r="V48" s="274"/>
      <c r="W48" s="374"/>
      <c r="X48" s="145"/>
    </row>
    <row r="49" spans="1:24" ht="85.05" customHeight="1" x14ac:dyDescent="0.25">
      <c r="A49" s="49"/>
      <c r="B49" s="481" t="s">
        <v>308</v>
      </c>
      <c r="C49" s="254"/>
      <c r="D49" s="484" t="s">
        <v>411</v>
      </c>
      <c r="E49" s="277"/>
      <c r="F49" s="269" t="s">
        <v>474</v>
      </c>
      <c r="G49" s="242"/>
      <c r="H49" s="243"/>
      <c r="I49" s="179">
        <f>(IF($G49=List!$F$4,List!$E$4,IF($G49=List!$F$5,List!$E$5,IF($G49=List!$F$6,List!$E$6,IF($G49=List!$F$7,List!$E$7,IF($G49=List!$F$8,List!$E$8,IF($G49=List!$F$9,List!$E$9," ")))))))</f>
        <v>0</v>
      </c>
      <c r="J49" s="179">
        <f>(IF($H49=List!$F$4,List!$E$4,IF($H49=List!$F$5,List!$E$5,IF($H49=List!$F$6,List!$E$6,IF($H49=List!$F$7,List!$E$7,IF($H49=List!$F$8,List!$E$8,IF($H49=List!$F$9,List!$E$9," ")))))))</f>
        <v>0</v>
      </c>
      <c r="K49" s="179">
        <f t="shared" ref="K49:K56" si="22">I49*J49</f>
        <v>0</v>
      </c>
      <c r="L49" s="181" t="str">
        <f>(IF($K49&gt;'Risk model'!$Q$22,"Reasonably Possible - Response Required",IF($K49=0,"Assessment incomplete","Not Reasonably Possible - Acceptable")))</f>
        <v>Assessment incomplete</v>
      </c>
      <c r="M49" s="190" t="s">
        <v>112</v>
      </c>
      <c r="N49" s="190" t="s">
        <v>475</v>
      </c>
      <c r="O49" s="190" t="s">
        <v>201</v>
      </c>
      <c r="P49" s="174" t="s">
        <v>90</v>
      </c>
      <c r="Q49" s="184" t="s">
        <v>115</v>
      </c>
      <c r="R49" s="54"/>
      <c r="S49" s="184"/>
      <c r="T49" s="184"/>
      <c r="U49" s="184"/>
      <c r="V49" s="184"/>
      <c r="W49" s="375"/>
      <c r="X49" s="145"/>
    </row>
    <row r="50" spans="1:24" ht="85.05" customHeight="1" x14ac:dyDescent="0.25">
      <c r="A50" s="49"/>
      <c r="B50" s="482"/>
      <c r="C50" s="254"/>
      <c r="D50" s="485"/>
      <c r="E50" s="277"/>
      <c r="F50" s="269" t="s">
        <v>476</v>
      </c>
      <c r="G50" s="242"/>
      <c r="H50" s="243"/>
      <c r="I50" s="179">
        <f>(IF($G50=List!$F$4,List!$E$4,IF($G50=List!$F$5,List!$E$5,IF($G50=List!$F$6,List!$E$6,IF($G50=List!$F$7,List!$E$7,IF($G50=List!$F$8,List!$E$8,IF($G50=List!$F$9,List!$E$9," ")))))))</f>
        <v>0</v>
      </c>
      <c r="J50" s="179">
        <f>(IF($H50=List!$F$4,List!$E$4,IF($H50=List!$F$5,List!$E$5,IF($H50=List!$F$6,List!$E$6,IF($H50=List!$F$7,List!$E$7,IF($H50=List!$F$8,List!$E$8,IF($H50=List!$F$9,List!$E$9," ")))))))</f>
        <v>0</v>
      </c>
      <c r="K50" s="179">
        <f t="shared" ref="K50:K54" si="23">I50*J50</f>
        <v>0</v>
      </c>
      <c r="L50" s="181" t="str">
        <f>(IF($K50&gt;'Risk model'!$Q$22,"Reasonably Possible - Response Required",IF($K50=0,"Assessment incomplete","Not Reasonably Possible - Acceptable")))</f>
        <v>Assessment incomplete</v>
      </c>
      <c r="M50" s="190" t="s">
        <v>112</v>
      </c>
      <c r="N50" s="190" t="s">
        <v>475</v>
      </c>
      <c r="O50" s="190" t="s">
        <v>201</v>
      </c>
      <c r="P50" s="174" t="s">
        <v>90</v>
      </c>
      <c r="Q50" s="184" t="s">
        <v>115</v>
      </c>
      <c r="R50" s="54"/>
      <c r="S50" s="184"/>
      <c r="T50" s="184"/>
      <c r="U50" s="184"/>
      <c r="V50" s="184"/>
      <c r="W50" s="375"/>
      <c r="X50" s="145"/>
    </row>
    <row r="51" spans="1:24" ht="85.05" customHeight="1" x14ac:dyDescent="0.25">
      <c r="A51" s="49"/>
      <c r="B51" s="482"/>
      <c r="C51" s="254"/>
      <c r="D51" s="485"/>
      <c r="E51" s="277"/>
      <c r="F51" s="269" t="s">
        <v>309</v>
      </c>
      <c r="G51" s="242"/>
      <c r="H51" s="243"/>
      <c r="I51" s="179">
        <f>(IF($G51=List!$F$4,List!$E$4,IF($G51=List!$F$5,List!$E$5,IF($G51=List!$F$6,List!$E$6,IF($G51=List!$F$7,List!$E$7,IF($G51=List!$F$8,List!$E$8,IF($G51=List!$F$9,List!$E$9," ")))))))</f>
        <v>0</v>
      </c>
      <c r="J51" s="179">
        <f>(IF($H51=List!$F$4,List!$E$4,IF($H51=List!$F$5,List!$E$5,IF($H51=List!$F$6,List!$E$6,IF($H51=List!$F$7,List!$E$7,IF($H51=List!$F$8,List!$E$8,IF($H51=List!$F$9,List!$E$9," ")))))))</f>
        <v>0</v>
      </c>
      <c r="K51" s="179">
        <f t="shared" si="23"/>
        <v>0</v>
      </c>
      <c r="L51" s="181" t="str">
        <f>(IF($K51&gt;'Risk model'!$Q$22,"Reasonably Possible - Response Required",IF($K51=0,"Assessment incomplete","Not Reasonably Possible - Acceptable")))</f>
        <v>Assessment incomplete</v>
      </c>
      <c r="M51" s="190" t="s">
        <v>112</v>
      </c>
      <c r="N51" s="190" t="s">
        <v>475</v>
      </c>
      <c r="O51" s="190" t="s">
        <v>201</v>
      </c>
      <c r="P51" s="174" t="s">
        <v>90</v>
      </c>
      <c r="Q51" s="184" t="s">
        <v>115</v>
      </c>
      <c r="R51" s="54"/>
      <c r="S51" s="184"/>
      <c r="T51" s="184"/>
      <c r="U51" s="184"/>
      <c r="V51" s="184"/>
      <c r="W51" s="375"/>
      <c r="X51" s="145"/>
    </row>
    <row r="52" spans="1:24" ht="85.05" customHeight="1" x14ac:dyDescent="0.25">
      <c r="A52" s="49"/>
      <c r="B52" s="482"/>
      <c r="C52" s="254"/>
      <c r="D52" s="485"/>
      <c r="E52" s="277"/>
      <c r="F52" s="269" t="s">
        <v>504</v>
      </c>
      <c r="G52" s="242"/>
      <c r="H52" s="243"/>
      <c r="I52" s="179">
        <f>(IF($G52=List!$F$4,List!$E$4,IF($G52=List!$F$5,List!$E$5,IF($G52=List!$F$6,List!$E$6,IF($G52=List!$F$7,List!$E$7,IF($G52=List!$F$8,List!$E$8,IF($G52=List!$F$9,List!$E$9," ")))))))</f>
        <v>0</v>
      </c>
      <c r="J52" s="179">
        <f>(IF($H52=List!$F$4,List!$E$4,IF($H52=List!$F$5,List!$E$5,IF($H52=List!$F$6,List!$E$6,IF($H52=List!$F$7,List!$E$7,IF($H52=List!$F$8,List!$E$8,IF($H52=List!$F$9,List!$E$9," ")))))))</f>
        <v>0</v>
      </c>
      <c r="K52" s="179">
        <f t="shared" si="23"/>
        <v>0</v>
      </c>
      <c r="L52" s="181" t="str">
        <f>(IF($K52&gt;'Risk model'!$Q$22,"Reasonably Possible - Response Required",IF($K52=0,"Assessment incomplete","Not Reasonably Possible - Acceptable")))</f>
        <v>Assessment incomplete</v>
      </c>
      <c r="M52" s="190" t="s">
        <v>112</v>
      </c>
      <c r="N52" s="190" t="s">
        <v>475</v>
      </c>
      <c r="O52" s="190" t="s">
        <v>201</v>
      </c>
      <c r="P52" s="174" t="s">
        <v>90</v>
      </c>
      <c r="Q52" s="184" t="s">
        <v>115</v>
      </c>
      <c r="R52" s="54"/>
      <c r="S52" s="184"/>
      <c r="T52" s="184"/>
      <c r="U52" s="184"/>
      <c r="V52" s="184"/>
      <c r="W52" s="375"/>
      <c r="X52" s="145"/>
    </row>
    <row r="53" spans="1:24" ht="45" customHeight="1" x14ac:dyDescent="0.25">
      <c r="A53" s="49"/>
      <c r="B53" s="482"/>
      <c r="C53" s="254"/>
      <c r="D53" s="485"/>
      <c r="E53" s="277"/>
      <c r="F53" s="269" t="s">
        <v>310</v>
      </c>
      <c r="G53" s="242"/>
      <c r="H53" s="243"/>
      <c r="I53" s="179">
        <f>(IF($G53=List!$F$4,List!$E$4,IF($G53=List!$F$5,List!$E$5,IF($G53=List!$F$6,List!$E$6,IF($G53=List!$F$7,List!$E$7,IF($G53=List!$F$8,List!$E$8,IF($G53=List!$F$9,List!$E$9," ")))))))</f>
        <v>0</v>
      </c>
      <c r="J53" s="179">
        <f>(IF($H53=List!$F$4,List!$E$4,IF($H53=List!$F$5,List!$E$5,IF($H53=List!$F$6,List!$E$6,IF($H53=List!$F$7,List!$E$7,IF($H53=List!$F$8,List!$E$8,IF($H53=List!$F$9,List!$E$9," ")))))))</f>
        <v>0</v>
      </c>
      <c r="K53" s="179">
        <f t="shared" si="23"/>
        <v>0</v>
      </c>
      <c r="L53" s="181" t="str">
        <f>(IF($K53&gt;'Risk model'!$Q$22,"Reasonably Possible - Response Required",IF($K53=0,"Assessment incomplete","Not Reasonably Possible - Acceptable")))</f>
        <v>Assessment incomplete</v>
      </c>
      <c r="M53" s="190" t="s">
        <v>112</v>
      </c>
      <c r="N53" s="190" t="s">
        <v>477</v>
      </c>
      <c r="O53" s="190" t="s">
        <v>201</v>
      </c>
      <c r="P53" s="174" t="s">
        <v>90</v>
      </c>
      <c r="Q53" s="184" t="s">
        <v>115</v>
      </c>
      <c r="R53" s="54"/>
      <c r="S53" s="184"/>
      <c r="T53" s="184"/>
      <c r="U53" s="184"/>
      <c r="V53" s="184"/>
      <c r="W53" s="375"/>
      <c r="X53" s="145"/>
    </row>
    <row r="54" spans="1:24" ht="45" customHeight="1" x14ac:dyDescent="0.25">
      <c r="A54" s="49"/>
      <c r="B54" s="482"/>
      <c r="C54" s="254"/>
      <c r="D54" s="485"/>
      <c r="E54" s="277"/>
      <c r="F54" s="269" t="s">
        <v>311</v>
      </c>
      <c r="G54" s="242"/>
      <c r="H54" s="243"/>
      <c r="I54" s="179">
        <f>(IF($G54=List!$F$4,List!$E$4,IF($G54=List!$F$5,List!$E$5,IF($G54=List!$F$6,List!$E$6,IF($G54=List!$F$7,List!$E$7,IF($G54=List!$F$8,List!$E$8,IF($G54=List!$F$9,List!$E$9," ")))))))</f>
        <v>0</v>
      </c>
      <c r="J54" s="179">
        <f>(IF($H54=List!$F$4,List!$E$4,IF($H54=List!$F$5,List!$E$5,IF($H54=List!$F$6,List!$E$6,IF($H54=List!$F$7,List!$E$7,IF($H54=List!$F$8,List!$E$8,IF($H54=List!$F$9,List!$E$9," ")))))))</f>
        <v>0</v>
      </c>
      <c r="K54" s="179">
        <f t="shared" si="23"/>
        <v>0</v>
      </c>
      <c r="L54" s="181" t="str">
        <f>(IF($K54&gt;'Risk model'!$Q$22,"Reasonably Possible - Response Required",IF($K54=0,"Assessment incomplete","Not Reasonably Possible - Acceptable")))</f>
        <v>Assessment incomplete</v>
      </c>
      <c r="M54" s="190" t="s">
        <v>112</v>
      </c>
      <c r="N54" s="190" t="s">
        <v>312</v>
      </c>
      <c r="O54" s="190" t="s">
        <v>201</v>
      </c>
      <c r="P54" s="174" t="s">
        <v>90</v>
      </c>
      <c r="Q54" s="184" t="s">
        <v>115</v>
      </c>
      <c r="R54" s="54"/>
      <c r="S54" s="184"/>
      <c r="T54" s="184"/>
      <c r="U54" s="184"/>
      <c r="V54" s="184"/>
      <c r="W54" s="375"/>
      <c r="X54" s="145"/>
    </row>
    <row r="55" spans="1:24" ht="55.05" customHeight="1" x14ac:dyDescent="0.25">
      <c r="A55" s="49"/>
      <c r="B55" s="482"/>
      <c r="C55" s="254"/>
      <c r="D55" s="485"/>
      <c r="E55" s="277"/>
      <c r="F55" s="269" t="s">
        <v>478</v>
      </c>
      <c r="G55" s="242"/>
      <c r="H55" s="243"/>
      <c r="I55" s="179">
        <f>(IF($G55=List!$F$4,List!$E$4,IF($G55=List!$F$5,List!$E$5,IF($G55=List!$F$6,List!$E$6,IF($G55=List!$F$7,List!$E$7,IF($G55=List!$F$8,List!$E$8,IF($G55=List!$F$9,List!$E$9," ")))))))</f>
        <v>0</v>
      </c>
      <c r="J55" s="179">
        <f>(IF($H55=List!$F$4,List!$E$4,IF($H55=List!$F$5,List!$E$5,IF($H55=List!$F$6,List!$E$6,IF($H55=List!$F$7,List!$E$7,IF($H55=List!$F$8,List!$E$8,IF($H55=List!$F$9,List!$E$9," ")))))))</f>
        <v>0</v>
      </c>
      <c r="K55" s="179">
        <f t="shared" ref="K55" si="24">I55*J55</f>
        <v>0</v>
      </c>
      <c r="L55" s="181" t="str">
        <f>(IF($K55&gt;'Risk model'!$Q$22,"Reasonably Possible - Response Required",IF($K55=0,"Assessment incomplete","Not Reasonably Possible - Acceptable")))</f>
        <v>Assessment incomplete</v>
      </c>
      <c r="M55" s="190" t="s">
        <v>112</v>
      </c>
      <c r="N55" s="190" t="s">
        <v>479</v>
      </c>
      <c r="O55" s="190" t="s">
        <v>201</v>
      </c>
      <c r="P55" s="174" t="s">
        <v>90</v>
      </c>
      <c r="Q55" s="184" t="s">
        <v>115</v>
      </c>
      <c r="R55" s="54"/>
      <c r="S55" s="184"/>
      <c r="T55" s="184"/>
      <c r="U55" s="184"/>
      <c r="V55" s="184"/>
      <c r="W55" s="375"/>
      <c r="X55" s="145"/>
    </row>
    <row r="56" spans="1:24" ht="45" customHeight="1" x14ac:dyDescent="0.25">
      <c r="A56" s="49"/>
      <c r="B56" s="483"/>
      <c r="C56" s="255"/>
      <c r="D56" s="486"/>
      <c r="E56" s="217" t="str">
        <f>IF(F56=0,"  If more, input risk to objective (Step 2)"," ")</f>
        <v xml:space="preserve">  If more, input risk to objective (Step 2)</v>
      </c>
      <c r="F56" s="190"/>
      <c r="G56" s="242"/>
      <c r="H56" s="243"/>
      <c r="I56" s="179">
        <f>(IF($G56=List!$F$4,List!$E$4,IF($G56=List!$F$5,List!$E$5,IF($G56=List!$F$6,List!$E$6,IF($G56=List!$F$7,List!$E$7,IF($G56=List!$F$8,List!$E$8,IF($G56=List!$F$9,List!$E$9," ")))))))</f>
        <v>0</v>
      </c>
      <c r="J56" s="179">
        <f>(IF($H56=List!$F$4,List!$E$4,IF($H56=List!$F$5,List!$E$5,IF($H56=List!$F$6,List!$E$6,IF($H56=List!$F$7,List!$E$7,IF($H56=List!$F$8,List!$E$8,IF($H56=List!$F$9,List!$E$9," ")))))))</f>
        <v>0</v>
      </c>
      <c r="K56" s="179">
        <f t="shared" si="22"/>
        <v>0</v>
      </c>
      <c r="L56" s="181" t="str">
        <f>(IF($K56&gt;'Risk model'!$Q$22,"Reasonably Possible - Response Required",IF($K56=0," ","Not Reasonably Possible - Acceptable")))</f>
        <v xml:space="preserve"> </v>
      </c>
      <c r="M56" s="190" t="s">
        <v>112</v>
      </c>
      <c r="N56" s="190" t="s">
        <v>119</v>
      </c>
      <c r="O56" s="190" t="s">
        <v>201</v>
      </c>
      <c r="P56" s="174" t="s">
        <v>90</v>
      </c>
      <c r="Q56" s="185" t="s">
        <v>115</v>
      </c>
      <c r="R56" s="56"/>
      <c r="S56" s="185"/>
      <c r="T56" s="185"/>
      <c r="U56" s="185"/>
      <c r="V56" s="185"/>
      <c r="W56" s="377"/>
      <c r="X56" s="145"/>
    </row>
    <row r="57" spans="1:24" ht="14.55" customHeight="1" x14ac:dyDescent="0.25">
      <c r="A57" s="49"/>
      <c r="B57" s="191"/>
      <c r="C57" s="191"/>
      <c r="D57" s="273" t="s">
        <v>169</v>
      </c>
      <c r="E57" s="193"/>
      <c r="F57" s="245"/>
      <c r="G57" s="175"/>
      <c r="H57" s="176"/>
      <c r="I57" s="177"/>
      <c r="J57" s="177"/>
      <c r="K57" s="177"/>
      <c r="L57" s="178"/>
      <c r="M57" s="178"/>
      <c r="N57" s="178"/>
      <c r="O57" s="178"/>
      <c r="P57" s="178"/>
      <c r="Q57" s="274"/>
      <c r="R57" s="54"/>
      <c r="S57" s="274"/>
      <c r="T57" s="274"/>
      <c r="U57" s="274"/>
      <c r="V57" s="274"/>
      <c r="W57" s="374"/>
      <c r="X57" s="145"/>
    </row>
    <row r="58" spans="1:24" ht="45" customHeight="1" x14ac:dyDescent="0.25">
      <c r="A58" s="49"/>
      <c r="B58" s="218"/>
      <c r="C58" s="217" t="str">
        <f>IF(D58=0," If more, input Objective (Step1)"," ")</f>
        <v xml:space="preserve"> If more, input Objective (Step1)</v>
      </c>
      <c r="D58" s="219"/>
      <c r="E58" s="217" t="str">
        <f>IF(F58=0,"  If more, input risk to objective (Step 2)"," ")</f>
        <v xml:space="preserve">  If more, input risk to objective (Step 2)</v>
      </c>
      <c r="F58" s="190"/>
      <c r="G58" s="242"/>
      <c r="H58" s="243"/>
      <c r="I58" s="179">
        <f>(IF($G58=List!$F$4,List!$E$4,IF($G58=List!$F$5,List!$E$5,IF($G58=List!$F$6,List!$E$6,IF($G58=List!$F$7,List!$E$7,IF($G58=List!$F$8,List!$E$8,IF($G58=List!$F$9,List!$E$9," ")))))))</f>
        <v>0</v>
      </c>
      <c r="J58" s="179">
        <f>(IF($H58=List!$F$4,List!$E$4,IF($H58=List!$F$5,List!$E$5,IF($H58=List!$F$6,List!$E$6,IF($H58=List!$F$7,List!$E$7,IF($H58=List!$F$8,List!$E$8,IF($H58=List!$F$9,List!$E$9," ")))))))</f>
        <v>0</v>
      </c>
      <c r="K58" s="179">
        <f t="shared" si="3"/>
        <v>0</v>
      </c>
      <c r="L58" s="181" t="str">
        <f>(IF($K58&gt;'Risk model'!$Q$22,"Reasonably Possible - Response Required",IF($K58=0," ","Not Reasonably Possible - Acceptable")))</f>
        <v xml:space="preserve"> </v>
      </c>
      <c r="M58" s="190" t="s">
        <v>112</v>
      </c>
      <c r="N58" s="190" t="s">
        <v>119</v>
      </c>
      <c r="O58" s="190" t="s">
        <v>201</v>
      </c>
      <c r="P58" s="174" t="s">
        <v>90</v>
      </c>
      <c r="Q58" s="184" t="s">
        <v>115</v>
      </c>
      <c r="R58" s="54"/>
      <c r="S58" s="184"/>
      <c r="T58" s="184"/>
      <c r="U58" s="184"/>
      <c r="V58" s="184"/>
      <c r="W58" s="375"/>
      <c r="X58" s="145"/>
    </row>
    <row r="59" spans="1:24" ht="45" customHeight="1" x14ac:dyDescent="0.25">
      <c r="A59" s="49"/>
      <c r="B59" s="218"/>
      <c r="C59" s="217" t="str">
        <f t="shared" ref="C59:C62" si="25">IF(D59=0," If more, input Objective (Step1)"," ")</f>
        <v xml:space="preserve"> If more, input Objective (Step1)</v>
      </c>
      <c r="D59" s="219"/>
      <c r="E59" s="217" t="str">
        <f t="shared" ref="E59:E62" si="26">IF(F59=0,"  If more, input risk to objective (Step 2)"," ")</f>
        <v xml:space="preserve">  If more, input risk to objective (Step 2)</v>
      </c>
      <c r="F59" s="190"/>
      <c r="G59" s="242"/>
      <c r="H59" s="243"/>
      <c r="I59" s="179">
        <f>(IF($G59=List!$F$4,List!$E$4,IF($G59=List!$F$5,List!$E$5,IF($G59=List!$F$6,List!$E$6,IF($G59=List!$F$7,List!$E$7,IF($G59=List!$F$8,List!$E$8,IF($G59=List!$F$9,List!$E$9," ")))))))</f>
        <v>0</v>
      </c>
      <c r="J59" s="179">
        <f>(IF($H59=List!$F$4,List!$E$4,IF($H59=List!$F$5,List!$E$5,IF($H59=List!$F$6,List!$E$6,IF($H59=List!$F$7,List!$E$7,IF($H59=List!$F$8,List!$E$8,IF($H59=List!$F$9,List!$E$9," ")))))))</f>
        <v>0</v>
      </c>
      <c r="K59" s="179">
        <f t="shared" si="3"/>
        <v>0</v>
      </c>
      <c r="L59" s="181" t="str">
        <f>(IF($K59&gt;'Risk model'!$Q$22,"Reasonably Possible - Response Required",IF($K59=0," ","Not Reasonably Possible - Acceptable")))</f>
        <v xml:space="preserve"> </v>
      </c>
      <c r="M59" s="190" t="s">
        <v>112</v>
      </c>
      <c r="N59" s="190" t="s">
        <v>119</v>
      </c>
      <c r="O59" s="190" t="s">
        <v>201</v>
      </c>
      <c r="P59" s="174" t="s">
        <v>90</v>
      </c>
      <c r="Q59" s="184" t="s">
        <v>115</v>
      </c>
      <c r="R59" s="54"/>
      <c r="S59" s="184"/>
      <c r="T59" s="184"/>
      <c r="U59" s="184"/>
      <c r="V59" s="184"/>
      <c r="W59" s="375"/>
      <c r="X59" s="145"/>
    </row>
    <row r="60" spans="1:24" ht="45" customHeight="1" x14ac:dyDescent="0.25">
      <c r="A60" s="49"/>
      <c r="B60" s="218"/>
      <c r="C60" s="217" t="str">
        <f t="shared" si="25"/>
        <v xml:space="preserve"> If more, input Objective (Step1)</v>
      </c>
      <c r="D60" s="219"/>
      <c r="E60" s="217" t="str">
        <f t="shared" si="26"/>
        <v xml:space="preserve">  If more, input risk to objective (Step 2)</v>
      </c>
      <c r="F60" s="190"/>
      <c r="G60" s="242"/>
      <c r="H60" s="243"/>
      <c r="I60" s="179">
        <f>(IF($G60=List!$F$4,List!$E$4,IF($G60=List!$F$5,List!$E$5,IF($G60=List!$F$6,List!$E$6,IF($G60=List!$F$7,List!$E$7,IF($G60=List!$F$8,List!$E$8,IF($G60=List!$F$9,List!$E$9," ")))))))</f>
        <v>0</v>
      </c>
      <c r="J60" s="179">
        <f>(IF($H60=List!$F$4,List!$E$4,IF($H60=List!$F$5,List!$E$5,IF($H60=List!$F$6,List!$E$6,IF($H60=List!$F$7,List!$E$7,IF($H60=List!$F$8,List!$E$8,IF($H60=List!$F$9,List!$E$9," ")))))))</f>
        <v>0</v>
      </c>
      <c r="K60" s="179">
        <f t="shared" si="3"/>
        <v>0</v>
      </c>
      <c r="L60" s="181" t="str">
        <f>(IF($K60&gt;'Risk model'!$Q$22,"Reasonably Possible - Response Required",IF($K60=0," ","Not Reasonably Possible - Acceptable")))</f>
        <v xml:space="preserve"> </v>
      </c>
      <c r="M60" s="190" t="s">
        <v>112</v>
      </c>
      <c r="N60" s="190" t="s">
        <v>119</v>
      </c>
      <c r="O60" s="190" t="s">
        <v>201</v>
      </c>
      <c r="P60" s="174" t="s">
        <v>90</v>
      </c>
      <c r="Q60" s="184" t="s">
        <v>115</v>
      </c>
      <c r="R60" s="54"/>
      <c r="S60" s="184"/>
      <c r="T60" s="184"/>
      <c r="U60" s="184"/>
      <c r="V60" s="184"/>
      <c r="W60" s="375"/>
      <c r="X60" s="145"/>
    </row>
    <row r="61" spans="1:24" ht="45" customHeight="1" x14ac:dyDescent="0.25">
      <c r="A61" s="49"/>
      <c r="B61" s="218"/>
      <c r="C61" s="217" t="str">
        <f t="shared" si="25"/>
        <v xml:space="preserve"> If more, input Objective (Step1)</v>
      </c>
      <c r="D61" s="219"/>
      <c r="E61" s="217" t="str">
        <f t="shared" si="26"/>
        <v xml:space="preserve">  If more, input risk to objective (Step 2)</v>
      </c>
      <c r="F61" s="190"/>
      <c r="G61" s="242"/>
      <c r="H61" s="243"/>
      <c r="I61" s="179">
        <f>(IF($G61=List!$F$4,List!$E$4,IF($G61=List!$F$5,List!$E$5,IF($G61=List!$F$6,List!$E$6,IF($G61=List!$F$7,List!$E$7,IF($G61=List!$F$8,List!$E$8,IF($G61=List!$F$9,List!$E$9," ")))))))</f>
        <v>0</v>
      </c>
      <c r="J61" s="179">
        <f>(IF($H61=List!$F$4,List!$E$4,IF($H61=List!$F$5,List!$E$5,IF($H61=List!$F$6,List!$E$6,IF($H61=List!$F$7,List!$E$7,IF($H61=List!$F$8,List!$E$8,IF($H61=List!$F$9,List!$E$9," ")))))))</f>
        <v>0</v>
      </c>
      <c r="K61" s="179">
        <f t="shared" si="3"/>
        <v>0</v>
      </c>
      <c r="L61" s="181" t="str">
        <f>(IF($K61&gt;'Risk model'!$Q$22,"Reasonably Possible - Response Required",IF($K61=0," ","Not Reasonably Possible - Acceptable")))</f>
        <v xml:space="preserve"> </v>
      </c>
      <c r="M61" s="190" t="s">
        <v>112</v>
      </c>
      <c r="N61" s="190" t="s">
        <v>119</v>
      </c>
      <c r="O61" s="190" t="s">
        <v>201</v>
      </c>
      <c r="P61" s="174" t="s">
        <v>90</v>
      </c>
      <c r="Q61" s="184" t="s">
        <v>115</v>
      </c>
      <c r="R61" s="54"/>
      <c r="S61" s="184"/>
      <c r="T61" s="184"/>
      <c r="U61" s="184"/>
      <c r="V61" s="184"/>
      <c r="W61" s="375"/>
      <c r="X61" s="145"/>
    </row>
    <row r="62" spans="1:24" ht="45" customHeight="1" thickBot="1" x14ac:dyDescent="0.3">
      <c r="A62" s="49"/>
      <c r="B62" s="218"/>
      <c r="C62" s="217" t="str">
        <f t="shared" si="25"/>
        <v xml:space="preserve"> If more, input Objective (Step1)</v>
      </c>
      <c r="D62" s="192"/>
      <c r="E62" s="217" t="str">
        <f t="shared" si="26"/>
        <v xml:space="preserve">  If more, input risk to objective (Step 2)</v>
      </c>
      <c r="F62" s="190"/>
      <c r="G62" s="242"/>
      <c r="H62" s="243"/>
      <c r="I62" s="179">
        <f>(IF($G62=List!$F$4,List!$E$4,IF($G62=List!$F$5,List!$E$5,IF($G62=List!$F$6,List!$E$6,IF($G62=List!$F$7,List!$E$7,IF($G62=List!$F$8,List!$E$8,IF($G62=List!$F$9,List!$E$9," ")))))))</f>
        <v>0</v>
      </c>
      <c r="J62" s="179">
        <f>(IF($H62=List!$F$4,List!$E$4,IF($H62=List!$F$5,List!$E$5,IF($H62=List!$F$6,List!$E$6,IF($H62=List!$F$7,List!$E$7,IF($H62=List!$F$8,List!$E$8,IF($H62=List!$F$9,List!$E$9," ")))))))</f>
        <v>0</v>
      </c>
      <c r="K62" s="179">
        <f t="shared" si="3"/>
        <v>0</v>
      </c>
      <c r="L62" s="181" t="str">
        <f>(IF($K62&gt;'Risk model'!$Q$22,"Reasonably Possible - Response Required",IF($K62=0," ","Not Reasonably Possible - Acceptable")))</f>
        <v xml:space="preserve"> </v>
      </c>
      <c r="M62" s="190" t="s">
        <v>112</v>
      </c>
      <c r="N62" s="190" t="s">
        <v>119</v>
      </c>
      <c r="O62" s="190" t="s">
        <v>201</v>
      </c>
      <c r="P62" s="174" t="s">
        <v>90</v>
      </c>
      <c r="Q62" s="184" t="s">
        <v>115</v>
      </c>
      <c r="R62" s="54"/>
      <c r="S62" s="184"/>
      <c r="T62" s="184"/>
      <c r="U62" s="184"/>
      <c r="V62" s="184"/>
      <c r="W62" s="375"/>
      <c r="X62" s="145"/>
    </row>
    <row r="63" spans="1:24" ht="24" customHeight="1" thickBot="1" x14ac:dyDescent="0.3">
      <c r="A63" s="49"/>
      <c r="B63" s="247"/>
      <c r="C63" s="247"/>
      <c r="D63" s="248"/>
      <c r="E63" s="193"/>
      <c r="F63" s="230" t="s">
        <v>421</v>
      </c>
      <c r="G63" s="175"/>
      <c r="H63" s="176"/>
      <c r="I63" s="177"/>
      <c r="J63" s="177"/>
      <c r="K63" s="177"/>
      <c r="L63" s="178"/>
      <c r="M63" s="178"/>
      <c r="N63" s="178"/>
      <c r="O63" s="178"/>
      <c r="P63" s="178"/>
      <c r="Q63" s="274"/>
      <c r="R63" s="54"/>
      <c r="S63" s="274"/>
      <c r="T63" s="274"/>
      <c r="U63" s="274"/>
      <c r="V63" s="274"/>
      <c r="W63" s="374"/>
      <c r="X63" s="145"/>
    </row>
    <row r="64" spans="1:24" ht="39.6" customHeight="1" x14ac:dyDescent="0.25">
      <c r="A64" s="49"/>
      <c r="B64" s="247"/>
      <c r="C64" s="247"/>
      <c r="D64" s="248"/>
      <c r="E64" s="193"/>
      <c r="F64" s="249" t="s">
        <v>522</v>
      </c>
      <c r="G64" s="175"/>
      <c r="H64" s="176"/>
      <c r="I64" s="177"/>
      <c r="J64" s="177"/>
      <c r="K64" s="177"/>
      <c r="L64" s="178"/>
      <c r="M64" s="178"/>
      <c r="N64" s="178"/>
      <c r="O64" s="178"/>
      <c r="P64" s="178"/>
      <c r="Q64" s="274"/>
      <c r="R64" s="54"/>
      <c r="S64" s="274"/>
      <c r="T64" s="274"/>
      <c r="U64" s="274"/>
      <c r="V64" s="274"/>
      <c r="W64" s="374"/>
      <c r="X64" s="145"/>
    </row>
    <row r="65" spans="1:24" ht="5.0999999999999996" customHeight="1" x14ac:dyDescent="0.25">
      <c r="A65" s="52"/>
      <c r="B65" s="64"/>
      <c r="C65" s="64"/>
      <c r="D65" s="44"/>
      <c r="E65" s="44"/>
      <c r="F65" s="44"/>
      <c r="G65" s="170"/>
      <c r="H65" s="171"/>
      <c r="I65" s="71"/>
      <c r="J65" s="71"/>
      <c r="K65" s="71"/>
      <c r="L65" s="72"/>
      <c r="M65" s="61"/>
      <c r="N65" s="61"/>
      <c r="O65" s="61"/>
      <c r="P65" s="61"/>
      <c r="Q65" s="43"/>
      <c r="R65" s="58"/>
      <c r="S65" s="43"/>
      <c r="T65" s="43"/>
      <c r="U65" s="43"/>
      <c r="V65" s="43"/>
      <c r="W65" s="43"/>
      <c r="X65" s="146"/>
    </row>
    <row r="67" spans="1:24" x14ac:dyDescent="0.25">
      <c r="G67" s="38"/>
      <c r="H67" s="38"/>
      <c r="I67" s="38"/>
      <c r="J67" s="38"/>
      <c r="K67" s="38"/>
      <c r="L67" s="38"/>
    </row>
    <row r="68" spans="1:24" x14ac:dyDescent="0.25">
      <c r="G68" s="38"/>
      <c r="H68" s="38"/>
      <c r="I68" s="38"/>
      <c r="J68" s="38"/>
      <c r="K68" s="38"/>
      <c r="L68" s="38"/>
    </row>
    <row r="69" spans="1:24" x14ac:dyDescent="0.25">
      <c r="G69" s="38"/>
      <c r="H69" s="38"/>
      <c r="I69" s="38"/>
      <c r="J69" s="38"/>
      <c r="K69" s="38"/>
      <c r="L69" s="38"/>
    </row>
    <row r="70" spans="1:24" x14ac:dyDescent="0.25">
      <c r="G70" s="38"/>
      <c r="H70" s="38"/>
      <c r="I70" s="38"/>
      <c r="J70" s="38"/>
      <c r="K70" s="38"/>
      <c r="L70" s="38"/>
    </row>
    <row r="71" spans="1:24" x14ac:dyDescent="0.25">
      <c r="G71" s="38"/>
      <c r="H71" s="38"/>
      <c r="I71" s="38"/>
      <c r="J71" s="38"/>
      <c r="K71" s="38"/>
      <c r="L71" s="38"/>
    </row>
    <row r="72" spans="1:24" x14ac:dyDescent="0.25">
      <c r="G72" s="38"/>
      <c r="H72" s="38"/>
      <c r="I72" s="38"/>
      <c r="J72" s="38"/>
      <c r="K72" s="38"/>
      <c r="L72" s="38"/>
    </row>
    <row r="73" spans="1:24" x14ac:dyDescent="0.25">
      <c r="G73" s="38"/>
      <c r="H73" s="38"/>
      <c r="I73" s="38"/>
      <c r="J73" s="38"/>
      <c r="K73" s="38"/>
      <c r="L73" s="38"/>
    </row>
    <row r="74" spans="1:24" x14ac:dyDescent="0.25">
      <c r="G74" s="38"/>
      <c r="H74" s="38"/>
      <c r="I74" s="38"/>
      <c r="J74" s="38"/>
      <c r="K74" s="38"/>
      <c r="L74" s="38"/>
    </row>
    <row r="75" spans="1:24" x14ac:dyDescent="0.25">
      <c r="G75" s="38"/>
      <c r="H75" s="38"/>
      <c r="I75" s="38"/>
      <c r="J75" s="38"/>
      <c r="K75" s="38"/>
      <c r="L75" s="38"/>
    </row>
  </sheetData>
  <sheetProtection algorithmName="SHA-512" hashValue="4jkXOFDMX6PBFr1/5MTf46PjtGjCs08sw+2UsIqadF4RHiFLJdD/zWD1mKO/9ZSJIs5F1m86oIlLs63SHBCo0Q==" saltValue="gVTByIvC6HPQqpLhyH3hKA==" spinCount="100000" sheet="1" formatColumns="0" insertHyperlinks="0" autoFilter="0"/>
  <autoFilter ref="F8:F64" xr:uid="{3590D9BB-0151-4DB7-9943-F194971DAFF7}"/>
  <mergeCells count="44">
    <mergeCell ref="O2:Q2"/>
    <mergeCell ref="M4:O4"/>
    <mergeCell ref="O6:O7"/>
    <mergeCell ref="P6:P7"/>
    <mergeCell ref="Q6:Q7"/>
    <mergeCell ref="M6:M7"/>
    <mergeCell ref="N6:N7"/>
    <mergeCell ref="B8:D8"/>
    <mergeCell ref="G8:L8"/>
    <mergeCell ref="J6:J7"/>
    <mergeCell ref="K6:K7"/>
    <mergeCell ref="L6:L7"/>
    <mergeCell ref="B6:D6"/>
    <mergeCell ref="F6:F7"/>
    <mergeCell ref="G6:G7"/>
    <mergeCell ref="H6:H7"/>
    <mergeCell ref="I6:I7"/>
    <mergeCell ref="B7:D7"/>
    <mergeCell ref="B18:B20"/>
    <mergeCell ref="D18:D20"/>
    <mergeCell ref="B9:D9"/>
    <mergeCell ref="G9:H9"/>
    <mergeCell ref="B13:B15"/>
    <mergeCell ref="D13:D15"/>
    <mergeCell ref="B16:B17"/>
    <mergeCell ref="D16:D17"/>
    <mergeCell ref="B49:B56"/>
    <mergeCell ref="D49:D56"/>
    <mergeCell ref="B21:B23"/>
    <mergeCell ref="D21:D23"/>
    <mergeCell ref="B24:B29"/>
    <mergeCell ref="D24:D29"/>
    <mergeCell ref="B30:B31"/>
    <mergeCell ref="D30:D31"/>
    <mergeCell ref="B33:B41"/>
    <mergeCell ref="D33:D41"/>
    <mergeCell ref="B43:B47"/>
    <mergeCell ref="D43:D47"/>
    <mergeCell ref="S4:W4"/>
    <mergeCell ref="S6:S7"/>
    <mergeCell ref="T6:T7"/>
    <mergeCell ref="U6:U7"/>
    <mergeCell ref="V6:V7"/>
    <mergeCell ref="W6:W7"/>
  </mergeCells>
  <conditionalFormatting sqref="G66 G76:G1048576">
    <cfRule type="cellIs" dxfId="1567" priority="1431" operator="equal">
      <formula>"Very High"</formula>
    </cfRule>
    <cfRule type="cellIs" dxfId="1566" priority="1432" operator="equal">
      <formula>"High"</formula>
    </cfRule>
    <cfRule type="cellIs" dxfId="1565" priority="1433" operator="equal">
      <formula>"Moderate"</formula>
    </cfRule>
    <cfRule type="cellIs" dxfId="1564" priority="1434" operator="equal">
      <formula>"Low"</formula>
    </cfRule>
    <cfRule type="cellIs" dxfId="1563" priority="1435" operator="equal">
      <formula>"Very Low"</formula>
    </cfRule>
  </conditionalFormatting>
  <conditionalFormatting sqref="H66 H76:H1048576">
    <cfRule type="cellIs" dxfId="1562" priority="1426" operator="equal">
      <formula>"Very Low"</formula>
    </cfRule>
    <cfRule type="cellIs" dxfId="1561" priority="1427" operator="equal">
      <formula>"Low"</formula>
    </cfRule>
    <cfRule type="cellIs" dxfId="1560" priority="1428" operator="equal">
      <formula>"Moderate"</formula>
    </cfRule>
    <cfRule type="cellIs" dxfId="1559" priority="1429" operator="equal">
      <formula>"Very High"</formula>
    </cfRule>
    <cfRule type="cellIs" dxfId="1558" priority="1430" operator="equal">
      <formula>"High"</formula>
    </cfRule>
  </conditionalFormatting>
  <conditionalFormatting sqref="G1:G4">
    <cfRule type="cellIs" dxfId="1557" priority="1421" operator="equal">
      <formula>"Very High"</formula>
    </cfRule>
    <cfRule type="cellIs" dxfId="1556" priority="1422" operator="equal">
      <formula>"High"</formula>
    </cfRule>
    <cfRule type="cellIs" dxfId="1555" priority="1423" operator="equal">
      <formula>"Moderate"</formula>
    </cfRule>
    <cfRule type="cellIs" dxfId="1554" priority="1424" operator="equal">
      <formula>"Low"</formula>
    </cfRule>
    <cfRule type="cellIs" dxfId="1553" priority="1425" operator="equal">
      <formula>"Very Low"</formula>
    </cfRule>
  </conditionalFormatting>
  <conditionalFormatting sqref="H1:H4">
    <cfRule type="cellIs" dxfId="1552" priority="1416" operator="equal">
      <formula>"Very Low"</formula>
    </cfRule>
    <cfRule type="cellIs" dxfId="1551" priority="1417" operator="equal">
      <formula>"Low"</formula>
    </cfRule>
    <cfRule type="cellIs" dxfId="1550" priority="1418" operator="equal">
      <formula>"Moderate"</formula>
    </cfRule>
    <cfRule type="cellIs" dxfId="1549" priority="1419" operator="equal">
      <formula>"Very High"</formula>
    </cfRule>
    <cfRule type="cellIs" dxfId="1548" priority="1420" operator="equal">
      <formula>"High"</formula>
    </cfRule>
  </conditionalFormatting>
  <conditionalFormatting sqref="D2:F2">
    <cfRule type="cellIs" dxfId="1547" priority="1401" operator="equal">
      <formula>"Very Low"</formula>
    </cfRule>
    <cfRule type="cellIs" dxfId="1546" priority="1402" operator="equal">
      <formula>"Low"</formula>
    </cfRule>
    <cfRule type="cellIs" dxfId="1545" priority="1403" operator="equal">
      <formula>"Moderate"</formula>
    </cfRule>
    <cfRule type="cellIs" dxfId="1544" priority="1404" operator="equal">
      <formula>"Very High"</formula>
    </cfRule>
    <cfRule type="cellIs" dxfId="1543" priority="1405" operator="equal">
      <formula>"High"</formula>
    </cfRule>
  </conditionalFormatting>
  <conditionalFormatting sqref="G5">
    <cfRule type="cellIs" dxfId="1542" priority="1411" operator="equal">
      <formula>"Very High"</formula>
    </cfRule>
    <cfRule type="cellIs" dxfId="1541" priority="1412" operator="equal">
      <formula>"High"</formula>
    </cfRule>
    <cfRule type="cellIs" dxfId="1540" priority="1413" operator="equal">
      <formula>"Moderate"</formula>
    </cfRule>
    <cfRule type="cellIs" dxfId="1539" priority="1414" operator="equal">
      <formula>"Low"</formula>
    </cfRule>
    <cfRule type="cellIs" dxfId="1538" priority="1415" operator="equal">
      <formula>"Very Low"</formula>
    </cfRule>
  </conditionalFormatting>
  <conditionalFormatting sqref="H5 H13:H26 H29:H31">
    <cfRule type="cellIs" dxfId="1537" priority="1406" operator="equal">
      <formula>"Very Low"</formula>
    </cfRule>
    <cfRule type="cellIs" dxfId="1536" priority="1407" operator="equal">
      <formula>"Low"</formula>
    </cfRule>
    <cfRule type="cellIs" dxfId="1535" priority="1408" operator="equal">
      <formula>"Moderate"</formula>
    </cfRule>
    <cfRule type="cellIs" dxfId="1534" priority="1409" operator="equal">
      <formula>"Very High"</formula>
    </cfRule>
    <cfRule type="cellIs" dxfId="1533" priority="1410" operator="equal">
      <formula>"High"</formula>
    </cfRule>
  </conditionalFormatting>
  <conditionalFormatting sqref="G13:G26 G29:G31">
    <cfRule type="cellIs" dxfId="1532" priority="1396" operator="equal">
      <formula>"Very High"</formula>
    </cfRule>
    <cfRule type="cellIs" dxfId="1531" priority="1397" operator="equal">
      <formula>"High"</formula>
    </cfRule>
    <cfRule type="cellIs" dxfId="1530" priority="1398" operator="equal">
      <formula>"Moderate"</formula>
    </cfRule>
    <cfRule type="cellIs" dxfId="1529" priority="1399" operator="equal">
      <formula>"Low"</formula>
    </cfRule>
    <cfRule type="cellIs" dxfId="1528" priority="1400" operator="equal">
      <formula>"Very Low"</formula>
    </cfRule>
  </conditionalFormatting>
  <conditionalFormatting sqref="G10">
    <cfRule type="cellIs" dxfId="1527" priority="1391" operator="equal">
      <formula>"Very High"</formula>
    </cfRule>
    <cfRule type="cellIs" dxfId="1526" priority="1392" operator="equal">
      <formula>"High"</formula>
    </cfRule>
    <cfRule type="cellIs" dxfId="1525" priority="1393" operator="equal">
      <formula>"Moderate"</formula>
    </cfRule>
    <cfRule type="cellIs" dxfId="1524" priority="1394" operator="equal">
      <formula>"Low"</formula>
    </cfRule>
    <cfRule type="cellIs" dxfId="1523" priority="1395" operator="equal">
      <formula>"Very Low"</formula>
    </cfRule>
  </conditionalFormatting>
  <conditionalFormatting sqref="H10">
    <cfRule type="cellIs" dxfId="1522" priority="1386" operator="equal">
      <formula>"Very Low"</formula>
    </cfRule>
    <cfRule type="cellIs" dxfId="1521" priority="1387" operator="equal">
      <formula>"Low"</formula>
    </cfRule>
    <cfRule type="cellIs" dxfId="1520" priority="1388" operator="equal">
      <formula>"Moderate"</formula>
    </cfRule>
    <cfRule type="cellIs" dxfId="1519" priority="1389" operator="equal">
      <formula>"Very High"</formula>
    </cfRule>
    <cfRule type="cellIs" dxfId="1518" priority="1390" operator="equal">
      <formula>"High"</formula>
    </cfRule>
  </conditionalFormatting>
  <conditionalFormatting sqref="L15">
    <cfRule type="cellIs" dxfId="1517" priority="1291" operator="equal">
      <formula>" "</formula>
    </cfRule>
    <cfRule type="cellIs" dxfId="1516" priority="1384" operator="equal">
      <formula>"Not Reasonably Possible - Acceptable"</formula>
    </cfRule>
    <cfRule type="cellIs" dxfId="1515" priority="1385" operator="equal">
      <formula>"Reasonably Possible - Response Required"</formula>
    </cfRule>
  </conditionalFormatting>
  <conditionalFormatting sqref="L20 L61:L62">
    <cfRule type="cellIs" dxfId="1514" priority="1288" operator="equal">
      <formula>" "</formula>
    </cfRule>
    <cfRule type="cellIs" dxfId="1513" priority="1382" operator="equal">
      <formula>"Not Reasonably Possible - Acceptable"</formula>
    </cfRule>
    <cfRule type="cellIs" dxfId="1512" priority="1383" operator="equal">
      <formula>"Reasonably Possible - Response Required"</formula>
    </cfRule>
  </conditionalFormatting>
  <conditionalFormatting sqref="G12">
    <cfRule type="cellIs" dxfId="1511" priority="1377" operator="equal">
      <formula>"Very High"</formula>
    </cfRule>
    <cfRule type="cellIs" dxfId="1510" priority="1378" operator="equal">
      <formula>"High"</formula>
    </cfRule>
    <cfRule type="cellIs" dxfId="1509" priority="1379" operator="equal">
      <formula>"Moderate"</formula>
    </cfRule>
    <cfRule type="cellIs" dxfId="1508" priority="1380" operator="equal">
      <formula>"Low"</formula>
    </cfRule>
    <cfRule type="cellIs" dxfId="1507" priority="1381" operator="equal">
      <formula>"Very Low"</formula>
    </cfRule>
  </conditionalFormatting>
  <conditionalFormatting sqref="H12">
    <cfRule type="cellIs" dxfId="1506" priority="1372" operator="equal">
      <formula>"Very Low"</formula>
    </cfRule>
    <cfRule type="cellIs" dxfId="1505" priority="1373" operator="equal">
      <formula>"Low"</formula>
    </cfRule>
    <cfRule type="cellIs" dxfId="1504" priority="1374" operator="equal">
      <formula>"Moderate"</formula>
    </cfRule>
    <cfRule type="cellIs" dxfId="1503" priority="1375" operator="equal">
      <formula>"Very High"</formula>
    </cfRule>
    <cfRule type="cellIs" dxfId="1502" priority="1376" operator="equal">
      <formula>"High"</formula>
    </cfRule>
  </conditionalFormatting>
  <conditionalFormatting sqref="L58">
    <cfRule type="cellIs" dxfId="1501" priority="1287" operator="equal">
      <formula>" "</formula>
    </cfRule>
    <cfRule type="cellIs" dxfId="1500" priority="1355" operator="equal">
      <formula>"Not Reasonably Possible - Acceptable"</formula>
    </cfRule>
    <cfRule type="cellIs" dxfId="1499" priority="1356" operator="equal">
      <formula>"Reasonably Possible - Response Required"</formula>
    </cfRule>
  </conditionalFormatting>
  <conditionalFormatting sqref="D58">
    <cfRule type="cellIs" dxfId="1498" priority="1230" operator="equal">
      <formula>"Input here any additional Quality Objective"</formula>
    </cfRule>
    <cfRule type="containsBlanks" dxfId="1497" priority="1330">
      <formula>LEN(TRIM(D58))=0</formula>
    </cfRule>
    <cfRule type="cellIs" dxfId="1496" priority="1354" operator="notEqual">
      <formula>"Input here any additional Quality Objective"</formula>
    </cfRule>
  </conditionalFormatting>
  <conditionalFormatting sqref="L13">
    <cfRule type="cellIs" dxfId="1495" priority="1342" operator="equal">
      <formula>"Assessment incomplete"</formula>
    </cfRule>
    <cfRule type="cellIs" dxfId="1494" priority="1343" operator="equal">
      <formula>"Not Reasonably Possible - Acceptable"</formula>
    </cfRule>
    <cfRule type="cellIs" dxfId="1493" priority="1344" operator="equal">
      <formula>"Reasonably Possible - Response Required"</formula>
    </cfRule>
  </conditionalFormatting>
  <conditionalFormatting sqref="L18">
    <cfRule type="cellIs" dxfId="1492" priority="1339" operator="equal">
      <formula>"Assessment incomplete"</formula>
    </cfRule>
    <cfRule type="cellIs" dxfId="1491" priority="1340" operator="equal">
      <formula>"Not Reasonably Possible - Acceptable"</formula>
    </cfRule>
    <cfRule type="cellIs" dxfId="1490" priority="1341" operator="equal">
      <formula>"Reasonably Possible - Response Required"</formula>
    </cfRule>
  </conditionalFormatting>
  <conditionalFormatting sqref="F20">
    <cfRule type="cellIs" dxfId="1489" priority="1234" operator="equal">
      <formula>"Input here any additional Quality Risks"</formula>
    </cfRule>
    <cfRule type="containsBlanks" dxfId="1488" priority="1337">
      <formula>LEN(TRIM(F20))=0</formula>
    </cfRule>
    <cfRule type="cellIs" dxfId="1487" priority="1338" operator="notEqual">
      <formula>"Input here any additional Quality Risks"</formula>
    </cfRule>
  </conditionalFormatting>
  <conditionalFormatting sqref="F58">
    <cfRule type="cellIs" dxfId="1486" priority="1233" operator="equal">
      <formula>"Input here any additional Quality Risks"</formula>
    </cfRule>
    <cfRule type="containsBlanks" dxfId="1485" priority="1335">
      <formula>LEN(TRIM(F58))=0</formula>
    </cfRule>
    <cfRule type="cellIs" dxfId="1484" priority="1336" operator="notEqual">
      <formula>"Input here any additional Quality Risks"</formula>
    </cfRule>
  </conditionalFormatting>
  <conditionalFormatting sqref="F61">
    <cfRule type="cellIs" dxfId="1483" priority="1232" operator="equal">
      <formula>"Input here any additional Quality Risks"</formula>
    </cfRule>
    <cfRule type="containsBlanks" dxfId="1482" priority="1333">
      <formula>LEN(TRIM(F61))=0</formula>
    </cfRule>
    <cfRule type="cellIs" dxfId="1481" priority="1334" operator="notEqual">
      <formula>"Input here any additional Quality Risks"</formula>
    </cfRule>
  </conditionalFormatting>
  <conditionalFormatting sqref="F62">
    <cfRule type="cellIs" dxfId="1480" priority="1231" operator="equal">
      <formula>"Input here any additional Quality Risks"</formula>
    </cfRule>
    <cfRule type="containsBlanks" dxfId="1479" priority="1331">
      <formula>LEN(TRIM(F62))=0</formula>
    </cfRule>
    <cfRule type="cellIs" dxfId="1478" priority="1332" operator="notEqual">
      <formula>"Input here any additional Quality Risks"</formula>
    </cfRule>
  </conditionalFormatting>
  <conditionalFormatting sqref="D62">
    <cfRule type="cellIs" dxfId="1477" priority="1229" operator="equal">
      <formula>"Input here any additional Quality Objective"</formula>
    </cfRule>
    <cfRule type="containsBlanks" dxfId="1476" priority="1328">
      <formula>LEN(TRIM(D62))=0</formula>
    </cfRule>
    <cfRule type="cellIs" dxfId="1475" priority="1329" operator="notEqual">
      <formula>"Input here any additional Quality Objective"</formula>
    </cfRule>
  </conditionalFormatting>
  <conditionalFormatting sqref="N13">
    <cfRule type="expression" dxfId="1474" priority="1298">
      <formula>$L13="Assessment incomplete"</formula>
    </cfRule>
    <cfRule type="expression" dxfId="1473" priority="1299">
      <formula>$L13="Reasonably Possible - Response Required"</formula>
    </cfRule>
    <cfRule type="expression" dxfId="1472" priority="1300">
      <formula>$L13="Not Reasonably Possible - Acceptable"</formula>
    </cfRule>
  </conditionalFormatting>
  <conditionalFormatting sqref="N18">
    <cfRule type="expression" dxfId="1471" priority="1295">
      <formula>$L18="Assessment incomplete"</formula>
    </cfRule>
    <cfRule type="expression" dxfId="1470" priority="1296">
      <formula>$L18="Reasonably Possible - Response Required"</formula>
    </cfRule>
    <cfRule type="expression" dxfId="1469" priority="1297">
      <formula>$L18="Not Reasonably Possible - Acceptable"</formula>
    </cfRule>
  </conditionalFormatting>
  <conditionalFormatting sqref="N15">
    <cfRule type="expression" dxfId="1468" priority="1279">
      <formula>$L15=" "</formula>
    </cfRule>
    <cfRule type="expression" dxfId="1467" priority="1284">
      <formula>$L15="Assessment incomplete"</formula>
    </cfRule>
    <cfRule type="expression" dxfId="1466" priority="1285">
      <formula>$L15="Reasonably Possible - Response Required"</formula>
    </cfRule>
    <cfRule type="expression" dxfId="1465" priority="1286">
      <formula>$L15="Not Reasonably Possible - Acceptable"</formula>
    </cfRule>
  </conditionalFormatting>
  <conditionalFormatting sqref="M15">
    <cfRule type="expression" dxfId="1464" priority="1280">
      <formula>$L15=" "</formula>
    </cfRule>
    <cfRule type="expression" dxfId="1463" priority="1281">
      <formula>$L15="Assessment incomplete"</formula>
    </cfRule>
    <cfRule type="expression" dxfId="1462" priority="1282">
      <formula>$L15="Not Reasonably Possible - Acceptable"</formula>
    </cfRule>
    <cfRule type="expression" dxfId="1461" priority="1283">
      <formula>$L15="Reasonably Possible - Response Required"</formula>
    </cfRule>
  </conditionalFormatting>
  <conditionalFormatting sqref="N20">
    <cfRule type="expression" dxfId="1460" priority="1271">
      <formula>$L20=" "</formula>
    </cfRule>
    <cfRule type="expression" dxfId="1459" priority="1276">
      <formula>$L20="Assessment incomplete"</formula>
    </cfRule>
    <cfRule type="expression" dxfId="1458" priority="1277">
      <formula>$L20="Reasonably Possible - Response Required"</formula>
    </cfRule>
    <cfRule type="expression" dxfId="1457" priority="1278">
      <formula>$L20="Not Reasonably Possible - Acceptable"</formula>
    </cfRule>
  </conditionalFormatting>
  <conditionalFormatting sqref="M20">
    <cfRule type="expression" dxfId="1456" priority="1272">
      <formula>$L20=" "</formula>
    </cfRule>
    <cfRule type="expression" dxfId="1455" priority="1273">
      <formula>$L20="Assessment incomplete"</formula>
    </cfRule>
    <cfRule type="expression" dxfId="1454" priority="1274">
      <formula>$L20="Not Reasonably Possible - Acceptable"</formula>
    </cfRule>
    <cfRule type="expression" dxfId="1453" priority="1275">
      <formula>$L20="Reasonably Possible - Response Required"</formula>
    </cfRule>
  </conditionalFormatting>
  <conditionalFormatting sqref="N58">
    <cfRule type="expression" dxfId="1452" priority="1263">
      <formula>$L58=" "</formula>
    </cfRule>
    <cfRule type="expression" dxfId="1451" priority="1268">
      <formula>$L58="Assessment incomplete"</formula>
    </cfRule>
    <cfRule type="expression" dxfId="1450" priority="1269">
      <formula>$L58="Reasonably Possible - Response Required"</formula>
    </cfRule>
    <cfRule type="expression" dxfId="1449" priority="1270">
      <formula>$L58="Not Reasonably Possible - Acceptable"</formula>
    </cfRule>
  </conditionalFormatting>
  <conditionalFormatting sqref="M58">
    <cfRule type="expression" dxfId="1448" priority="1264">
      <formula>$L58=" "</formula>
    </cfRule>
    <cfRule type="expression" dxfId="1447" priority="1265">
      <formula>$L58="Assessment incomplete"</formula>
    </cfRule>
    <cfRule type="expression" dxfId="1446" priority="1266">
      <formula>$L58="Not Reasonably Possible - Acceptable"</formula>
    </cfRule>
    <cfRule type="expression" dxfId="1445" priority="1267">
      <formula>$L58="Reasonably Possible - Response Required"</formula>
    </cfRule>
  </conditionalFormatting>
  <conditionalFormatting sqref="N61">
    <cfRule type="expression" dxfId="1444" priority="1255">
      <formula>$L61=" "</formula>
    </cfRule>
    <cfRule type="expression" dxfId="1443" priority="1260">
      <formula>$L61="Assessment incomplete"</formula>
    </cfRule>
    <cfRule type="expression" dxfId="1442" priority="1261">
      <formula>$L61="Reasonably Possible - Response Required"</formula>
    </cfRule>
    <cfRule type="expression" dxfId="1441" priority="1262">
      <formula>$L61="Not Reasonably Possible - Acceptable"</formula>
    </cfRule>
  </conditionalFormatting>
  <conditionalFormatting sqref="M61">
    <cfRule type="expression" dxfId="1440" priority="1256">
      <formula>$L61=" "</formula>
    </cfRule>
    <cfRule type="expression" dxfId="1439" priority="1257">
      <formula>$L61="Assessment incomplete"</formula>
    </cfRule>
    <cfRule type="expression" dxfId="1438" priority="1258">
      <formula>$L61="Not Reasonably Possible - Acceptable"</formula>
    </cfRule>
    <cfRule type="expression" dxfId="1437" priority="1259">
      <formula>$L61="Reasonably Possible - Response Required"</formula>
    </cfRule>
  </conditionalFormatting>
  <conditionalFormatting sqref="N62">
    <cfRule type="expression" dxfId="1436" priority="1247">
      <formula>$L62=" "</formula>
    </cfRule>
    <cfRule type="expression" dxfId="1435" priority="1252">
      <formula>$L62="Assessment incomplete"</formula>
    </cfRule>
    <cfRule type="expression" dxfId="1434" priority="1253">
      <formula>$L62="Reasonably Possible - Response Required"</formula>
    </cfRule>
    <cfRule type="expression" dxfId="1433" priority="1254">
      <formula>$L62="Not Reasonably Possible - Acceptable"</formula>
    </cfRule>
  </conditionalFormatting>
  <conditionalFormatting sqref="M62">
    <cfRule type="expression" dxfId="1432" priority="1248">
      <formula>$L62=" "</formula>
    </cfRule>
    <cfRule type="expression" dxfId="1431" priority="1249">
      <formula>$L62="Assessment incomplete"</formula>
    </cfRule>
    <cfRule type="expression" dxfId="1430" priority="1250">
      <formula>$L62="Not Reasonably Possible - Acceptable"</formula>
    </cfRule>
    <cfRule type="expression" dxfId="1429" priority="1251">
      <formula>$L62="Reasonably Possible - Response Required"</formula>
    </cfRule>
  </conditionalFormatting>
  <conditionalFormatting sqref="M18">
    <cfRule type="expression" dxfId="1428" priority="1217">
      <formula>$L18="Assessment incomplete"</formula>
    </cfRule>
    <cfRule type="expression" dxfId="1427" priority="1218">
      <formula>$L18="Not Reasonably Possible - Acceptable"</formula>
    </cfRule>
    <cfRule type="expression" dxfId="1426" priority="1219">
      <formula>$L18="Reasonably Possible - Response Required"</formula>
    </cfRule>
  </conditionalFormatting>
  <conditionalFormatting sqref="M13">
    <cfRule type="expression" dxfId="1425" priority="1220">
      <formula>$L13="Assessment incomplete"</formula>
    </cfRule>
    <cfRule type="expression" dxfId="1424" priority="1221">
      <formula>$L13="Not Reasonably Possible - Acceptable"</formula>
    </cfRule>
    <cfRule type="expression" dxfId="1423" priority="1222">
      <formula>$L13="Reasonably Possible - Response Required"</formula>
    </cfRule>
  </conditionalFormatting>
  <conditionalFormatting sqref="G65">
    <cfRule type="cellIs" dxfId="1422" priority="1211" operator="equal">
      <formula>"Very High"</formula>
    </cfRule>
    <cfRule type="cellIs" dxfId="1421" priority="1212" operator="equal">
      <formula>"High"</formula>
    </cfRule>
    <cfRule type="cellIs" dxfId="1420" priority="1213" operator="equal">
      <formula>"Moderate"</formula>
    </cfRule>
    <cfRule type="cellIs" dxfId="1419" priority="1214" operator="equal">
      <formula>"Low"</formula>
    </cfRule>
    <cfRule type="cellIs" dxfId="1418" priority="1215" operator="equal">
      <formula>"Very Low"</formula>
    </cfRule>
  </conditionalFormatting>
  <conditionalFormatting sqref="H65">
    <cfRule type="cellIs" dxfId="1417" priority="1206" operator="equal">
      <formula>"Very Low"</formula>
    </cfRule>
    <cfRule type="cellIs" dxfId="1416" priority="1207" operator="equal">
      <formula>"Low"</formula>
    </cfRule>
    <cfRule type="cellIs" dxfId="1415" priority="1208" operator="equal">
      <formula>"Moderate"</formula>
    </cfRule>
    <cfRule type="cellIs" dxfId="1414" priority="1209" operator="equal">
      <formula>"Very High"</formula>
    </cfRule>
    <cfRule type="cellIs" dxfId="1413" priority="1210" operator="equal">
      <formula>"High"</formula>
    </cfRule>
  </conditionalFormatting>
  <conditionalFormatting sqref="P13">
    <cfRule type="expression" dxfId="1412" priority="1203">
      <formula>$L13="Assessment incomplete"</formula>
    </cfRule>
  </conditionalFormatting>
  <conditionalFormatting sqref="P15">
    <cfRule type="expression" dxfId="1411" priority="1202">
      <formula>$L15=" "</formula>
    </cfRule>
  </conditionalFormatting>
  <conditionalFormatting sqref="P18">
    <cfRule type="expression" dxfId="1410" priority="1201">
      <formula>$L18="Assessment incomplete"</formula>
    </cfRule>
  </conditionalFormatting>
  <conditionalFormatting sqref="P20">
    <cfRule type="expression" dxfId="1409" priority="1200">
      <formula>$L20=" "</formula>
    </cfRule>
  </conditionalFormatting>
  <conditionalFormatting sqref="P58">
    <cfRule type="expression" dxfId="1408" priority="1199">
      <formula>$L58=" "</formula>
    </cfRule>
  </conditionalFormatting>
  <conditionalFormatting sqref="P61">
    <cfRule type="expression" dxfId="1407" priority="1198">
      <formula>$L61=" "</formula>
    </cfRule>
  </conditionalFormatting>
  <conditionalFormatting sqref="P62">
    <cfRule type="expression" dxfId="1406" priority="1197">
      <formula>$L62=" "</formula>
    </cfRule>
  </conditionalFormatting>
  <conditionalFormatting sqref="F15">
    <cfRule type="cellIs" dxfId="1405" priority="1193" operator="equal">
      <formula>"Input here any additional Quality Risks"</formula>
    </cfRule>
    <cfRule type="containsBlanks" dxfId="1404" priority="1194">
      <formula>LEN(TRIM(F15))=0</formula>
    </cfRule>
    <cfRule type="cellIs" dxfId="1403" priority="1195" operator="notEqual">
      <formula>"Input here any additional Quality Risks"</formula>
    </cfRule>
  </conditionalFormatting>
  <conditionalFormatting sqref="B58">
    <cfRule type="containsBlanks" dxfId="1402" priority="1192">
      <formula>LEN(TRIM(B58))=0</formula>
    </cfRule>
    <cfRule type="notContainsBlanks" dxfId="1401" priority="1436">
      <formula>LEN(TRIM(B58))&gt;0</formula>
    </cfRule>
  </conditionalFormatting>
  <conditionalFormatting sqref="B61">
    <cfRule type="containsBlanks" dxfId="1400" priority="1190">
      <formula>LEN(TRIM(B61))=0</formula>
    </cfRule>
    <cfRule type="notContainsBlanks" dxfId="1399" priority="1191">
      <formula>LEN(TRIM(B61))&gt;0</formula>
    </cfRule>
  </conditionalFormatting>
  <conditionalFormatting sqref="B62">
    <cfRule type="containsBlanks" dxfId="1398" priority="1188">
      <formula>LEN(TRIM(B62))=0</formula>
    </cfRule>
    <cfRule type="notContainsBlanks" dxfId="1397" priority="1189">
      <formula>LEN(TRIM(B62))&gt;0</formula>
    </cfRule>
  </conditionalFormatting>
  <conditionalFormatting sqref="D61">
    <cfRule type="cellIs" dxfId="1396" priority="1185" operator="equal">
      <formula>"Input here any additional Quality Objective"</formula>
    </cfRule>
    <cfRule type="containsBlanks" dxfId="1395" priority="1186">
      <formula>LEN(TRIM(D61))=0</formula>
    </cfRule>
    <cfRule type="cellIs" dxfId="1394" priority="1187" operator="notEqual">
      <formula>"Input here any additional Quality Objective"</formula>
    </cfRule>
  </conditionalFormatting>
  <conditionalFormatting sqref="O13">
    <cfRule type="expression" dxfId="1393" priority="1163">
      <formula>$L13="Assessment incomplete"</formula>
    </cfRule>
    <cfRule type="expression" dxfId="1392" priority="1164">
      <formula>$L13="Reasonably Possible - Response Required"</formula>
    </cfRule>
    <cfRule type="expression" dxfId="1391" priority="1165">
      <formula>$L13="Not Reasonably Possible - Acceptable"</formula>
    </cfRule>
  </conditionalFormatting>
  <conditionalFormatting sqref="O15">
    <cfRule type="expression" dxfId="1390" priority="1160">
      <formula>$L15=" "</formula>
    </cfRule>
    <cfRule type="expression" dxfId="1389" priority="1161">
      <formula>$L15="Reasonably Possible - Response Required"</formula>
    </cfRule>
    <cfRule type="expression" dxfId="1388" priority="1162">
      <formula>$L15="Not Reasonably Possible - Acceptable"</formula>
    </cfRule>
  </conditionalFormatting>
  <conditionalFormatting sqref="O18">
    <cfRule type="expression" dxfId="1387" priority="1157">
      <formula>$L18="Assessment incomplete"</formula>
    </cfRule>
    <cfRule type="expression" dxfId="1386" priority="1158">
      <formula>$L18="Reasonably Possible - Response Required"</formula>
    </cfRule>
    <cfRule type="expression" dxfId="1385" priority="1159">
      <formula>$L18="Not Reasonably Possible - Acceptable"</formula>
    </cfRule>
  </conditionalFormatting>
  <conditionalFormatting sqref="O20">
    <cfRule type="expression" dxfId="1384" priority="1154">
      <formula>$L20=" "</formula>
    </cfRule>
    <cfRule type="expression" dxfId="1383" priority="1155">
      <formula>$L20="Reasonably Possible - Response Required"</formula>
    </cfRule>
    <cfRule type="expression" dxfId="1382" priority="1156">
      <formula>$L20="Not Reasonably Possible - Acceptable"</formula>
    </cfRule>
  </conditionalFormatting>
  <conditionalFormatting sqref="O58">
    <cfRule type="expression" dxfId="1381" priority="1151">
      <formula>$L58=" "</formula>
    </cfRule>
    <cfRule type="expression" dxfId="1380" priority="1152">
      <formula>$L58="Reasonably Possible - Response Required"</formula>
    </cfRule>
    <cfRule type="expression" dxfId="1379" priority="1153">
      <formula>$L58="Not Reasonably Possible - Acceptable"</formula>
    </cfRule>
  </conditionalFormatting>
  <conditionalFormatting sqref="O61">
    <cfRule type="expression" dxfId="1378" priority="1148">
      <formula>$L61=" "</formula>
    </cfRule>
    <cfRule type="expression" dxfId="1377" priority="1149">
      <formula>$L61="Reasonably Possible - Response Required"</formula>
    </cfRule>
    <cfRule type="expression" dxfId="1376" priority="1150">
      <formula>$L61="Not Reasonably Possible - Acceptable"</formula>
    </cfRule>
  </conditionalFormatting>
  <conditionalFormatting sqref="G64">
    <cfRule type="cellIs" dxfId="1375" priority="1140" operator="equal">
      <formula>"Very High"</formula>
    </cfRule>
    <cfRule type="cellIs" dxfId="1374" priority="1141" operator="equal">
      <formula>"High"</formula>
    </cfRule>
    <cfRule type="cellIs" dxfId="1373" priority="1142" operator="equal">
      <formula>"Moderate"</formula>
    </cfRule>
    <cfRule type="cellIs" dxfId="1372" priority="1143" operator="equal">
      <formula>"Low"</formula>
    </cfRule>
    <cfRule type="cellIs" dxfId="1371" priority="1144" operator="equal">
      <formula>"Very Low"</formula>
    </cfRule>
  </conditionalFormatting>
  <conditionalFormatting sqref="H64">
    <cfRule type="cellIs" dxfId="1370" priority="1135" operator="equal">
      <formula>"Very Low"</formula>
    </cfRule>
    <cfRule type="cellIs" dxfId="1369" priority="1136" operator="equal">
      <formula>"Low"</formula>
    </cfRule>
    <cfRule type="cellIs" dxfId="1368" priority="1137" operator="equal">
      <formula>"Moderate"</formula>
    </cfRule>
    <cfRule type="cellIs" dxfId="1367" priority="1138" operator="equal">
      <formula>"Very High"</formula>
    </cfRule>
    <cfRule type="cellIs" dxfId="1366" priority="1139" operator="equal">
      <formula>"High"</formula>
    </cfRule>
  </conditionalFormatting>
  <conditionalFormatting sqref="G63">
    <cfRule type="cellIs" dxfId="1365" priority="1130" operator="equal">
      <formula>"Very High"</formula>
    </cfRule>
    <cfRule type="cellIs" dxfId="1364" priority="1131" operator="equal">
      <formula>"High"</formula>
    </cfRule>
    <cfRule type="cellIs" dxfId="1363" priority="1132" operator="equal">
      <formula>"Moderate"</formula>
    </cfRule>
    <cfRule type="cellIs" dxfId="1362" priority="1133" operator="equal">
      <formula>"Low"</formula>
    </cfRule>
    <cfRule type="cellIs" dxfId="1361" priority="1134" operator="equal">
      <formula>"Very Low"</formula>
    </cfRule>
  </conditionalFormatting>
  <conditionalFormatting sqref="H63">
    <cfRule type="cellIs" dxfId="1360" priority="1125" operator="equal">
      <formula>"Very Low"</formula>
    </cfRule>
    <cfRule type="cellIs" dxfId="1359" priority="1126" operator="equal">
      <formula>"Low"</formula>
    </cfRule>
    <cfRule type="cellIs" dxfId="1358" priority="1127" operator="equal">
      <formula>"Moderate"</formula>
    </cfRule>
    <cfRule type="cellIs" dxfId="1357" priority="1128" operator="equal">
      <formula>"Very High"</formula>
    </cfRule>
    <cfRule type="cellIs" dxfId="1356" priority="1129" operator="equal">
      <formula>"High"</formula>
    </cfRule>
  </conditionalFormatting>
  <conditionalFormatting sqref="L59">
    <cfRule type="cellIs" dxfId="1355" priority="1120" operator="equal">
      <formula>" "</formula>
    </cfRule>
    <cfRule type="cellIs" dxfId="1354" priority="1123" operator="equal">
      <formula>"Not Reasonably Possible - Acceptable"</formula>
    </cfRule>
    <cfRule type="cellIs" dxfId="1353" priority="1124" operator="equal">
      <formula>"Reasonably Possible - Response Required"</formula>
    </cfRule>
  </conditionalFormatting>
  <conditionalFormatting sqref="F59">
    <cfRule type="cellIs" dxfId="1352" priority="1110" operator="equal">
      <formula>"Input here any additional Quality Risks"</formula>
    </cfRule>
    <cfRule type="containsBlanks" dxfId="1351" priority="1121">
      <formula>LEN(TRIM(F59))=0</formula>
    </cfRule>
    <cfRule type="cellIs" dxfId="1350" priority="1122" operator="notEqual">
      <formula>"Input here any additional Quality Risks"</formula>
    </cfRule>
  </conditionalFormatting>
  <conditionalFormatting sqref="N59">
    <cfRule type="expression" dxfId="1349" priority="1112">
      <formula>$L59=" "</formula>
    </cfRule>
    <cfRule type="expression" dxfId="1348" priority="1117">
      <formula>$L59="Assessment incomplete"</formula>
    </cfRule>
    <cfRule type="expression" dxfId="1347" priority="1118">
      <formula>$L59="Reasonably Possible - Response Required"</formula>
    </cfRule>
    <cfRule type="expression" dxfId="1346" priority="1119">
      <formula>$L59="Not Reasonably Possible - Acceptable"</formula>
    </cfRule>
  </conditionalFormatting>
  <conditionalFormatting sqref="M59">
    <cfRule type="expression" dxfId="1345" priority="1113">
      <formula>$L59=" "</formula>
    </cfRule>
    <cfRule type="expression" dxfId="1344" priority="1114">
      <formula>$L59="Assessment incomplete"</formula>
    </cfRule>
    <cfRule type="expression" dxfId="1343" priority="1115">
      <formula>$L59="Not Reasonably Possible - Acceptable"</formula>
    </cfRule>
    <cfRule type="expression" dxfId="1342" priority="1116">
      <formula>$L59="Reasonably Possible - Response Required"</formula>
    </cfRule>
  </conditionalFormatting>
  <conditionalFormatting sqref="P59">
    <cfRule type="expression" dxfId="1341" priority="1109">
      <formula>$L59=" "</formula>
    </cfRule>
  </conditionalFormatting>
  <conditionalFormatting sqref="B59">
    <cfRule type="containsBlanks" dxfId="1340" priority="1107">
      <formula>LEN(TRIM(B59))=0</formula>
    </cfRule>
    <cfRule type="notContainsBlanks" dxfId="1339" priority="1108">
      <formula>LEN(TRIM(B59))&gt;0</formula>
    </cfRule>
  </conditionalFormatting>
  <conditionalFormatting sqref="D59">
    <cfRule type="cellIs" dxfId="1338" priority="1104" operator="equal">
      <formula>"Input here any additional Quality Objective"</formula>
    </cfRule>
    <cfRule type="containsBlanks" dxfId="1337" priority="1105">
      <formula>LEN(TRIM(D59))=0</formula>
    </cfRule>
    <cfRule type="cellIs" dxfId="1336" priority="1106" operator="notEqual">
      <formula>"Input here any additional Quality Objective"</formula>
    </cfRule>
  </conditionalFormatting>
  <conditionalFormatting sqref="O59">
    <cfRule type="expression" dxfId="1335" priority="1101">
      <formula>$L59=" "</formula>
    </cfRule>
    <cfRule type="expression" dxfId="1334" priority="1102">
      <formula>$L59="Reasonably Possible - Response Required"</formula>
    </cfRule>
    <cfRule type="expression" dxfId="1333" priority="1103">
      <formula>$L59="Not Reasonably Possible - Acceptable"</formula>
    </cfRule>
  </conditionalFormatting>
  <conditionalFormatting sqref="L60">
    <cfRule type="cellIs" dxfId="1332" priority="1096" operator="equal">
      <formula>" "</formula>
    </cfRule>
    <cfRule type="cellIs" dxfId="1331" priority="1099" operator="equal">
      <formula>"Not Reasonably Possible - Acceptable"</formula>
    </cfRule>
    <cfRule type="cellIs" dxfId="1330" priority="1100" operator="equal">
      <formula>"Reasonably Possible - Response Required"</formula>
    </cfRule>
  </conditionalFormatting>
  <conditionalFormatting sqref="F60">
    <cfRule type="cellIs" dxfId="1329" priority="1086" operator="equal">
      <formula>"Input here any additional Quality Risks"</formula>
    </cfRule>
    <cfRule type="containsBlanks" dxfId="1328" priority="1097">
      <formula>LEN(TRIM(F60))=0</formula>
    </cfRule>
    <cfRule type="cellIs" dxfId="1327" priority="1098" operator="notEqual">
      <formula>"Input here any additional Quality Risks"</formula>
    </cfRule>
  </conditionalFormatting>
  <conditionalFormatting sqref="N60">
    <cfRule type="expression" dxfId="1326" priority="1088">
      <formula>$L60=" "</formula>
    </cfRule>
    <cfRule type="expression" dxfId="1325" priority="1093">
      <formula>$L60="Assessment incomplete"</formula>
    </cfRule>
    <cfRule type="expression" dxfId="1324" priority="1094">
      <formula>$L60="Reasonably Possible - Response Required"</formula>
    </cfRule>
    <cfRule type="expression" dxfId="1323" priority="1095">
      <formula>$L60="Not Reasonably Possible - Acceptable"</formula>
    </cfRule>
  </conditionalFormatting>
  <conditionalFormatting sqref="M60">
    <cfRule type="expression" dxfId="1322" priority="1089">
      <formula>$L60=" "</formula>
    </cfRule>
    <cfRule type="expression" dxfId="1321" priority="1090">
      <formula>$L60="Assessment incomplete"</formula>
    </cfRule>
    <cfRule type="expression" dxfId="1320" priority="1091">
      <formula>$L60="Not Reasonably Possible - Acceptable"</formula>
    </cfRule>
    <cfRule type="expression" dxfId="1319" priority="1092">
      <formula>$L60="Reasonably Possible - Response Required"</formula>
    </cfRule>
  </conditionalFormatting>
  <conditionalFormatting sqref="P60">
    <cfRule type="expression" dxfId="1318" priority="1085">
      <formula>$L60=" "</formula>
    </cfRule>
  </conditionalFormatting>
  <conditionalFormatting sqref="B60">
    <cfRule type="containsBlanks" dxfId="1317" priority="1083">
      <formula>LEN(TRIM(B60))=0</formula>
    </cfRule>
    <cfRule type="notContainsBlanks" dxfId="1316" priority="1084">
      <formula>LEN(TRIM(B60))&gt;0</formula>
    </cfRule>
  </conditionalFormatting>
  <conditionalFormatting sqref="D60">
    <cfRule type="cellIs" dxfId="1315" priority="1080" operator="equal">
      <formula>"Input here any additional Quality Objective"</formula>
    </cfRule>
    <cfRule type="containsBlanks" dxfId="1314" priority="1081">
      <formula>LEN(TRIM(D60))=0</formula>
    </cfRule>
    <cfRule type="cellIs" dxfId="1313" priority="1082" operator="notEqual">
      <formula>"Input here any additional Quality Objective"</formula>
    </cfRule>
  </conditionalFormatting>
  <conditionalFormatting sqref="H58:H62">
    <cfRule type="cellIs" dxfId="1312" priority="1075" operator="equal">
      <formula>"Very Low"</formula>
    </cfRule>
    <cfRule type="cellIs" dxfId="1311" priority="1076" operator="equal">
      <formula>"Low"</formula>
    </cfRule>
    <cfRule type="cellIs" dxfId="1310" priority="1077" operator="equal">
      <formula>"Moderate"</formula>
    </cfRule>
    <cfRule type="cellIs" dxfId="1309" priority="1078" operator="equal">
      <formula>"Very High"</formula>
    </cfRule>
    <cfRule type="cellIs" dxfId="1308" priority="1079" operator="equal">
      <formula>"High"</formula>
    </cfRule>
  </conditionalFormatting>
  <conditionalFormatting sqref="G58:G62">
    <cfRule type="cellIs" dxfId="1307" priority="1070" operator="equal">
      <formula>"Very High"</formula>
    </cfRule>
    <cfRule type="cellIs" dxfId="1306" priority="1071" operator="equal">
      <formula>"High"</formula>
    </cfRule>
    <cfRule type="cellIs" dxfId="1305" priority="1072" operator="equal">
      <formula>"Moderate"</formula>
    </cfRule>
    <cfRule type="cellIs" dxfId="1304" priority="1073" operator="equal">
      <formula>"Low"</formula>
    </cfRule>
    <cfRule type="cellIs" dxfId="1303" priority="1074" operator="equal">
      <formula>"Very Low"</formula>
    </cfRule>
  </conditionalFormatting>
  <conditionalFormatting sqref="O60">
    <cfRule type="expression" dxfId="1302" priority="1067">
      <formula>$L60=" "</formula>
    </cfRule>
    <cfRule type="expression" dxfId="1301" priority="1068">
      <formula>$L60="Reasonably Possible - Response Required"</formula>
    </cfRule>
    <cfRule type="expression" dxfId="1300" priority="1069">
      <formula>$L60="Not Reasonably Possible - Acceptable"</formula>
    </cfRule>
  </conditionalFormatting>
  <conditionalFormatting sqref="O62">
    <cfRule type="expression" dxfId="1299" priority="1064">
      <formula>$L62=" "</formula>
    </cfRule>
    <cfRule type="expression" dxfId="1298" priority="1065">
      <formula>$L62="Reasonably Possible - Response Required"</formula>
    </cfRule>
    <cfRule type="expression" dxfId="1297" priority="1066">
      <formula>$L62="Not Reasonably Possible - Acceptable"</formula>
    </cfRule>
  </conditionalFormatting>
  <conditionalFormatting sqref="G11">
    <cfRule type="cellIs" dxfId="1296" priority="1059" operator="equal">
      <formula>"Very High"</formula>
    </cfRule>
    <cfRule type="cellIs" dxfId="1295" priority="1060" operator="equal">
      <formula>"High"</formula>
    </cfRule>
    <cfRule type="cellIs" dxfId="1294" priority="1061" operator="equal">
      <formula>"Moderate"</formula>
    </cfRule>
    <cfRule type="cellIs" dxfId="1293" priority="1062" operator="equal">
      <formula>"Low"</formula>
    </cfRule>
    <cfRule type="cellIs" dxfId="1292" priority="1063" operator="equal">
      <formula>"Very Low"</formula>
    </cfRule>
  </conditionalFormatting>
  <conditionalFormatting sqref="H11">
    <cfRule type="cellIs" dxfId="1291" priority="1054" operator="equal">
      <formula>"Very Low"</formula>
    </cfRule>
    <cfRule type="cellIs" dxfId="1290" priority="1055" operator="equal">
      <formula>"Low"</formula>
    </cfRule>
    <cfRule type="cellIs" dxfId="1289" priority="1056" operator="equal">
      <formula>"Moderate"</formula>
    </cfRule>
    <cfRule type="cellIs" dxfId="1288" priority="1057" operator="equal">
      <formula>"Very High"</formula>
    </cfRule>
    <cfRule type="cellIs" dxfId="1287" priority="1058" operator="equal">
      <formula>"High"</formula>
    </cfRule>
  </conditionalFormatting>
  <conditionalFormatting sqref="L17">
    <cfRule type="cellIs" dxfId="1286" priority="1035" operator="equal">
      <formula>" "</formula>
    </cfRule>
    <cfRule type="cellIs" dxfId="1285" priority="1042" operator="equal">
      <formula>"Not Reasonably Possible - Acceptable"</formula>
    </cfRule>
    <cfRule type="cellIs" dxfId="1284" priority="1043" operator="equal">
      <formula>"Reasonably Possible - Response Required"</formula>
    </cfRule>
  </conditionalFormatting>
  <conditionalFormatting sqref="L16">
    <cfRule type="cellIs" dxfId="1283" priority="1039" operator="equal">
      <formula>"Assessment incomplete"</formula>
    </cfRule>
    <cfRule type="cellIs" dxfId="1282" priority="1040" operator="equal">
      <formula>"Not Reasonably Possible - Acceptable"</formula>
    </cfRule>
    <cfRule type="cellIs" dxfId="1281" priority="1041" operator="equal">
      <formula>"Reasonably Possible - Response Required"</formula>
    </cfRule>
  </conditionalFormatting>
  <conditionalFormatting sqref="N16">
    <cfRule type="expression" dxfId="1280" priority="1036">
      <formula>$L16="Assessment incomplete"</formula>
    </cfRule>
    <cfRule type="expression" dxfId="1279" priority="1037">
      <formula>$L16="Reasonably Possible - Response Required"</formula>
    </cfRule>
    <cfRule type="expression" dxfId="1278" priority="1038">
      <formula>$L16="Not Reasonably Possible - Acceptable"</formula>
    </cfRule>
  </conditionalFormatting>
  <conditionalFormatting sqref="N17">
    <cfRule type="expression" dxfId="1277" priority="1027">
      <formula>$L17=" "</formula>
    </cfRule>
    <cfRule type="expression" dxfId="1276" priority="1032">
      <formula>$L17="Assessment incomplete"</formula>
    </cfRule>
    <cfRule type="expression" dxfId="1275" priority="1033">
      <formula>$L17="Reasonably Possible - Response Required"</formula>
    </cfRule>
    <cfRule type="expression" dxfId="1274" priority="1034">
      <formula>$L17="Not Reasonably Possible - Acceptable"</formula>
    </cfRule>
  </conditionalFormatting>
  <conditionalFormatting sqref="M17">
    <cfRule type="expression" dxfId="1273" priority="1028">
      <formula>$L17=" "</formula>
    </cfRule>
    <cfRule type="expression" dxfId="1272" priority="1029">
      <formula>$L17="Assessment incomplete"</formula>
    </cfRule>
    <cfRule type="expression" dxfId="1271" priority="1030">
      <formula>$L17="Not Reasonably Possible - Acceptable"</formula>
    </cfRule>
    <cfRule type="expression" dxfId="1270" priority="1031">
      <formula>$L17="Reasonably Possible - Response Required"</formula>
    </cfRule>
  </conditionalFormatting>
  <conditionalFormatting sqref="M16">
    <cfRule type="expression" dxfId="1269" priority="1022">
      <formula>$L16="Assessment incomplete"</formula>
    </cfRule>
    <cfRule type="expression" dxfId="1268" priority="1023">
      <formula>$L16="Not Reasonably Possible - Acceptable"</formula>
    </cfRule>
    <cfRule type="expression" dxfId="1267" priority="1024">
      <formula>$L16="Reasonably Possible - Response Required"</formula>
    </cfRule>
  </conditionalFormatting>
  <conditionalFormatting sqref="P16">
    <cfRule type="expression" dxfId="1266" priority="1021">
      <formula>$L16="Assessment incomplete"</formula>
    </cfRule>
  </conditionalFormatting>
  <conditionalFormatting sqref="P17">
    <cfRule type="expression" dxfId="1265" priority="1020">
      <formula>$L17=" "</formula>
    </cfRule>
  </conditionalFormatting>
  <conditionalFormatting sqref="F17">
    <cfRule type="cellIs" dxfId="1264" priority="1017" operator="equal">
      <formula>"Input here any additional Quality Risks"</formula>
    </cfRule>
    <cfRule type="containsBlanks" dxfId="1263" priority="1018">
      <formula>LEN(TRIM(F17))=0</formula>
    </cfRule>
    <cfRule type="cellIs" dxfId="1262" priority="1019" operator="notEqual">
      <formula>"Input here any additional Quality Risks"</formula>
    </cfRule>
  </conditionalFormatting>
  <conditionalFormatting sqref="O16">
    <cfRule type="expression" dxfId="1261" priority="1014">
      <formula>$L16="Assessment incomplete"</formula>
    </cfRule>
    <cfRule type="expression" dxfId="1260" priority="1015">
      <formula>$L16="Reasonably Possible - Response Required"</formula>
    </cfRule>
    <cfRule type="expression" dxfId="1259" priority="1016">
      <formula>$L16="Not Reasonably Possible - Acceptable"</formula>
    </cfRule>
  </conditionalFormatting>
  <conditionalFormatting sqref="O17">
    <cfRule type="expression" dxfId="1258" priority="1011">
      <formula>$L17=" "</formula>
    </cfRule>
    <cfRule type="expression" dxfId="1257" priority="1012">
      <formula>$L17="Reasonably Possible - Response Required"</formula>
    </cfRule>
    <cfRule type="expression" dxfId="1256" priority="1013">
      <formula>$L17="Not Reasonably Possible - Acceptable"</formula>
    </cfRule>
  </conditionalFormatting>
  <conditionalFormatting sqref="L23">
    <cfRule type="cellIs" dxfId="1255" priority="1000" operator="equal">
      <formula>" "</formula>
    </cfRule>
    <cfRule type="cellIs" dxfId="1254" priority="1009" operator="equal">
      <formula>"Not Reasonably Possible - Acceptable"</formula>
    </cfRule>
    <cfRule type="cellIs" dxfId="1253" priority="1010" operator="equal">
      <formula>"Reasonably Possible - Response Required"</formula>
    </cfRule>
  </conditionalFormatting>
  <conditionalFormatting sqref="L21">
    <cfRule type="cellIs" dxfId="1252" priority="1006" operator="equal">
      <formula>"Assessment incomplete"</formula>
    </cfRule>
    <cfRule type="cellIs" dxfId="1251" priority="1007" operator="equal">
      <formula>"Not Reasonably Possible - Acceptable"</formula>
    </cfRule>
    <cfRule type="cellIs" dxfId="1250" priority="1008" operator="equal">
      <formula>"Reasonably Possible - Response Required"</formula>
    </cfRule>
  </conditionalFormatting>
  <conditionalFormatting sqref="F23">
    <cfRule type="cellIs" dxfId="1249" priority="989" operator="equal">
      <formula>"Input here any additional Quality Risks"</formula>
    </cfRule>
    <cfRule type="containsBlanks" dxfId="1248" priority="1004">
      <formula>LEN(TRIM(F23))=0</formula>
    </cfRule>
    <cfRule type="cellIs" dxfId="1247" priority="1005" operator="notEqual">
      <formula>"Input here any additional Quality Risks"</formula>
    </cfRule>
  </conditionalFormatting>
  <conditionalFormatting sqref="N21">
    <cfRule type="expression" dxfId="1246" priority="1001">
      <formula>$L21="Assessment incomplete"</formula>
    </cfRule>
    <cfRule type="expression" dxfId="1245" priority="1002">
      <formula>$L21="Reasonably Possible - Response Required"</formula>
    </cfRule>
    <cfRule type="expression" dxfId="1244" priority="1003">
      <formula>$L21="Not Reasonably Possible - Acceptable"</formula>
    </cfRule>
  </conditionalFormatting>
  <conditionalFormatting sqref="N23">
    <cfRule type="expression" dxfId="1243" priority="992">
      <formula>$L23=" "</formula>
    </cfRule>
    <cfRule type="expression" dxfId="1242" priority="997">
      <formula>$L23="Assessment incomplete"</formula>
    </cfRule>
    <cfRule type="expression" dxfId="1241" priority="998">
      <formula>$L23="Reasonably Possible - Response Required"</formula>
    </cfRule>
    <cfRule type="expression" dxfId="1240" priority="999">
      <formula>$L23="Not Reasonably Possible - Acceptable"</formula>
    </cfRule>
  </conditionalFormatting>
  <conditionalFormatting sqref="M23">
    <cfRule type="expression" dxfId="1239" priority="993">
      <formula>$L23=" "</formula>
    </cfRule>
    <cfRule type="expression" dxfId="1238" priority="994">
      <formula>$L23="Assessment incomplete"</formula>
    </cfRule>
    <cfRule type="expression" dxfId="1237" priority="995">
      <formula>$L23="Not Reasonably Possible - Acceptable"</formula>
    </cfRule>
    <cfRule type="expression" dxfId="1236" priority="996">
      <formula>$L23="Reasonably Possible - Response Required"</formula>
    </cfRule>
  </conditionalFormatting>
  <conditionalFormatting sqref="M21">
    <cfRule type="expression" dxfId="1235" priority="986">
      <formula>$L21="Assessment incomplete"</formula>
    </cfRule>
    <cfRule type="expression" dxfId="1234" priority="987">
      <formula>$L21="Not Reasonably Possible - Acceptable"</formula>
    </cfRule>
    <cfRule type="expression" dxfId="1233" priority="988">
      <formula>$L21="Reasonably Possible - Response Required"</formula>
    </cfRule>
  </conditionalFormatting>
  <conditionalFormatting sqref="P21">
    <cfRule type="expression" dxfId="1232" priority="985">
      <formula>$L21="Assessment incomplete"</formula>
    </cfRule>
  </conditionalFormatting>
  <conditionalFormatting sqref="P23">
    <cfRule type="expression" dxfId="1231" priority="984">
      <formula>$L23=" "</formula>
    </cfRule>
  </conditionalFormatting>
  <conditionalFormatting sqref="O21">
    <cfRule type="expression" dxfId="1230" priority="971">
      <formula>$L21="Assessment incomplete"</formula>
    </cfRule>
    <cfRule type="expression" dxfId="1229" priority="972">
      <formula>$L21="Reasonably Possible - Response Required"</formula>
    </cfRule>
    <cfRule type="expression" dxfId="1228" priority="973">
      <formula>$L21="Not Reasonably Possible - Acceptable"</formula>
    </cfRule>
  </conditionalFormatting>
  <conditionalFormatting sqref="O23">
    <cfRule type="expression" dxfId="1227" priority="968">
      <formula>$L23=" "</formula>
    </cfRule>
    <cfRule type="expression" dxfId="1226" priority="969">
      <formula>$L23="Reasonably Possible - Response Required"</formula>
    </cfRule>
    <cfRule type="expression" dxfId="1225" priority="970">
      <formula>$L23="Not Reasonably Possible - Acceptable"</formula>
    </cfRule>
  </conditionalFormatting>
  <conditionalFormatting sqref="L29">
    <cfRule type="cellIs" dxfId="1224" priority="957" operator="equal">
      <formula>" "</formula>
    </cfRule>
    <cfRule type="cellIs" dxfId="1223" priority="966" operator="equal">
      <formula>"Not Reasonably Possible - Acceptable"</formula>
    </cfRule>
    <cfRule type="cellIs" dxfId="1222" priority="967" operator="equal">
      <formula>"Reasonably Possible - Response Required"</formula>
    </cfRule>
  </conditionalFormatting>
  <conditionalFormatting sqref="L24">
    <cfRule type="cellIs" dxfId="1221" priority="963" operator="equal">
      <formula>"Assessment incomplete"</formula>
    </cfRule>
    <cfRule type="cellIs" dxfId="1220" priority="964" operator="equal">
      <formula>"Not Reasonably Possible - Acceptable"</formula>
    </cfRule>
    <cfRule type="cellIs" dxfId="1219" priority="965" operator="equal">
      <formula>"Reasonably Possible - Response Required"</formula>
    </cfRule>
  </conditionalFormatting>
  <conditionalFormatting sqref="F29">
    <cfRule type="cellIs" dxfId="1218" priority="946" operator="equal">
      <formula>"Input here any additional Quality Risks"</formula>
    </cfRule>
    <cfRule type="containsBlanks" dxfId="1217" priority="961">
      <formula>LEN(TRIM(F29))=0</formula>
    </cfRule>
    <cfRule type="cellIs" dxfId="1216" priority="962" operator="notEqual">
      <formula>"Input here any additional Quality Risks"</formula>
    </cfRule>
  </conditionalFormatting>
  <conditionalFormatting sqref="N24">
    <cfRule type="expression" dxfId="1215" priority="958">
      <formula>$L24="Assessment incomplete"</formula>
    </cfRule>
    <cfRule type="expression" dxfId="1214" priority="959">
      <formula>$L24="Reasonably Possible - Response Required"</formula>
    </cfRule>
    <cfRule type="expression" dxfId="1213" priority="960">
      <formula>$L24="Not Reasonably Possible - Acceptable"</formula>
    </cfRule>
  </conditionalFormatting>
  <conditionalFormatting sqref="N29">
    <cfRule type="expression" dxfId="1212" priority="949">
      <formula>$L29=" "</formula>
    </cfRule>
    <cfRule type="expression" dxfId="1211" priority="954">
      <formula>$L29="Assessment incomplete"</formula>
    </cfRule>
    <cfRule type="expression" dxfId="1210" priority="955">
      <formula>$L29="Reasonably Possible - Response Required"</formula>
    </cfRule>
    <cfRule type="expression" dxfId="1209" priority="956">
      <formula>$L29="Not Reasonably Possible - Acceptable"</formula>
    </cfRule>
  </conditionalFormatting>
  <conditionalFormatting sqref="M29">
    <cfRule type="expression" dxfId="1208" priority="950">
      <formula>$L29=" "</formula>
    </cfRule>
    <cfRule type="expression" dxfId="1207" priority="951">
      <formula>$L29="Assessment incomplete"</formula>
    </cfRule>
    <cfRule type="expression" dxfId="1206" priority="952">
      <formula>$L29="Not Reasonably Possible - Acceptable"</formula>
    </cfRule>
    <cfRule type="expression" dxfId="1205" priority="953">
      <formula>$L29="Reasonably Possible - Response Required"</formula>
    </cfRule>
  </conditionalFormatting>
  <conditionalFormatting sqref="M24">
    <cfRule type="expression" dxfId="1204" priority="943">
      <formula>$L24="Assessment incomplete"</formula>
    </cfRule>
    <cfRule type="expression" dxfId="1203" priority="944">
      <formula>$L24="Not Reasonably Possible - Acceptable"</formula>
    </cfRule>
    <cfRule type="expression" dxfId="1202" priority="945">
      <formula>$L24="Reasonably Possible - Response Required"</formula>
    </cfRule>
  </conditionalFormatting>
  <conditionalFormatting sqref="P24">
    <cfRule type="expression" dxfId="1201" priority="942">
      <formula>$L24="Assessment incomplete"</formula>
    </cfRule>
  </conditionalFormatting>
  <conditionalFormatting sqref="P29">
    <cfRule type="expression" dxfId="1200" priority="941">
      <formula>$L29=" "</formula>
    </cfRule>
  </conditionalFormatting>
  <conditionalFormatting sqref="O24">
    <cfRule type="expression" dxfId="1199" priority="928">
      <formula>$L24="Assessment incomplete"</formula>
    </cfRule>
    <cfRule type="expression" dxfId="1198" priority="929">
      <formula>$L24="Reasonably Possible - Response Required"</formula>
    </cfRule>
    <cfRule type="expression" dxfId="1197" priority="930">
      <formula>$L24="Not Reasonably Possible - Acceptable"</formula>
    </cfRule>
  </conditionalFormatting>
  <conditionalFormatting sqref="O29">
    <cfRule type="expression" dxfId="1196" priority="925">
      <formula>$L29=" "</formula>
    </cfRule>
    <cfRule type="expression" dxfId="1195" priority="926">
      <formula>$L29="Reasonably Possible - Response Required"</formula>
    </cfRule>
    <cfRule type="expression" dxfId="1194" priority="927">
      <formula>$L29="Not Reasonably Possible - Acceptable"</formula>
    </cfRule>
  </conditionalFormatting>
  <conditionalFormatting sqref="L31">
    <cfRule type="cellIs" dxfId="1193" priority="914" operator="equal">
      <formula>" "</formula>
    </cfRule>
    <cfRule type="cellIs" dxfId="1192" priority="923" operator="equal">
      <formula>"Not Reasonably Possible - Acceptable"</formula>
    </cfRule>
    <cfRule type="cellIs" dxfId="1191" priority="924" operator="equal">
      <formula>"Reasonably Possible - Response Required"</formula>
    </cfRule>
  </conditionalFormatting>
  <conditionalFormatting sqref="L30">
    <cfRule type="cellIs" dxfId="1190" priority="920" operator="equal">
      <formula>"Assessment incomplete"</formula>
    </cfRule>
    <cfRule type="cellIs" dxfId="1189" priority="921" operator="equal">
      <formula>"Not Reasonably Possible - Acceptable"</formula>
    </cfRule>
    <cfRule type="cellIs" dxfId="1188" priority="922" operator="equal">
      <formula>"Reasonably Possible - Response Required"</formula>
    </cfRule>
  </conditionalFormatting>
  <conditionalFormatting sqref="F31">
    <cfRule type="cellIs" dxfId="1187" priority="903" operator="equal">
      <formula>"Input here any additional Quality Risks"</formula>
    </cfRule>
    <cfRule type="containsBlanks" dxfId="1186" priority="918">
      <formula>LEN(TRIM(F31))=0</formula>
    </cfRule>
    <cfRule type="cellIs" dxfId="1185" priority="919" operator="notEqual">
      <formula>"Input here any additional Quality Risks"</formula>
    </cfRule>
  </conditionalFormatting>
  <conditionalFormatting sqref="N30">
    <cfRule type="expression" dxfId="1184" priority="915">
      <formula>$L30="Assessment incomplete"</formula>
    </cfRule>
    <cfRule type="expression" dxfId="1183" priority="916">
      <formula>$L30="Reasonably Possible - Response Required"</formula>
    </cfRule>
    <cfRule type="expression" dxfId="1182" priority="917">
      <formula>$L30="Not Reasonably Possible - Acceptable"</formula>
    </cfRule>
  </conditionalFormatting>
  <conditionalFormatting sqref="N31">
    <cfRule type="expression" dxfId="1181" priority="906">
      <formula>$L31=" "</formula>
    </cfRule>
    <cfRule type="expression" dxfId="1180" priority="911">
      <formula>$L31="Assessment incomplete"</formula>
    </cfRule>
    <cfRule type="expression" dxfId="1179" priority="912">
      <formula>$L31="Reasonably Possible - Response Required"</formula>
    </cfRule>
    <cfRule type="expression" dxfId="1178" priority="913">
      <formula>$L31="Not Reasonably Possible - Acceptable"</formula>
    </cfRule>
  </conditionalFormatting>
  <conditionalFormatting sqref="M31">
    <cfRule type="expression" dxfId="1177" priority="907">
      <formula>$L31=" "</formula>
    </cfRule>
    <cfRule type="expression" dxfId="1176" priority="908">
      <formula>$L31="Assessment incomplete"</formula>
    </cfRule>
    <cfRule type="expression" dxfId="1175" priority="909">
      <formula>$L31="Not Reasonably Possible - Acceptable"</formula>
    </cfRule>
    <cfRule type="expression" dxfId="1174" priority="910">
      <formula>$L31="Reasonably Possible - Response Required"</formula>
    </cfRule>
  </conditionalFormatting>
  <conditionalFormatting sqref="M30">
    <cfRule type="expression" dxfId="1173" priority="900">
      <formula>$L30="Assessment incomplete"</formula>
    </cfRule>
    <cfRule type="expression" dxfId="1172" priority="901">
      <formula>$L30="Not Reasonably Possible - Acceptable"</formula>
    </cfRule>
    <cfRule type="expression" dxfId="1171" priority="902">
      <formula>$L30="Reasonably Possible - Response Required"</formula>
    </cfRule>
  </conditionalFormatting>
  <conditionalFormatting sqref="P30">
    <cfRule type="expression" dxfId="1170" priority="899">
      <formula>$L30="Assessment incomplete"</formula>
    </cfRule>
  </conditionalFormatting>
  <conditionalFormatting sqref="P31">
    <cfRule type="expression" dxfId="1169" priority="898">
      <formula>$L31=" "</formula>
    </cfRule>
  </conditionalFormatting>
  <conditionalFormatting sqref="O30">
    <cfRule type="expression" dxfId="1168" priority="885">
      <formula>$L30="Assessment incomplete"</formula>
    </cfRule>
    <cfRule type="expression" dxfId="1167" priority="886">
      <formula>$L30="Reasonably Possible - Response Required"</formula>
    </cfRule>
    <cfRule type="expression" dxfId="1166" priority="887">
      <formula>$L30="Not Reasonably Possible - Acceptable"</formula>
    </cfRule>
  </conditionalFormatting>
  <conditionalFormatting sqref="O31">
    <cfRule type="expression" dxfId="1165" priority="882">
      <formula>$L31=" "</formula>
    </cfRule>
    <cfRule type="expression" dxfId="1164" priority="883">
      <formula>$L31="Reasonably Possible - Response Required"</formula>
    </cfRule>
    <cfRule type="expression" dxfId="1163" priority="884">
      <formula>$L31="Not Reasonably Possible - Acceptable"</formula>
    </cfRule>
  </conditionalFormatting>
  <conditionalFormatting sqref="G32">
    <cfRule type="cellIs" dxfId="1162" priority="877" operator="equal">
      <formula>"Very High"</formula>
    </cfRule>
    <cfRule type="cellIs" dxfId="1161" priority="878" operator="equal">
      <formula>"High"</formula>
    </cfRule>
    <cfRule type="cellIs" dxfId="1160" priority="879" operator="equal">
      <formula>"Moderate"</formula>
    </cfRule>
    <cfRule type="cellIs" dxfId="1159" priority="880" operator="equal">
      <formula>"Low"</formula>
    </cfRule>
    <cfRule type="cellIs" dxfId="1158" priority="881" operator="equal">
      <formula>"Very Low"</formula>
    </cfRule>
  </conditionalFormatting>
  <conditionalFormatting sqref="H32">
    <cfRule type="cellIs" dxfId="1157" priority="872" operator="equal">
      <formula>"Very Low"</formula>
    </cfRule>
    <cfRule type="cellIs" dxfId="1156" priority="873" operator="equal">
      <formula>"Low"</formula>
    </cfRule>
    <cfRule type="cellIs" dxfId="1155" priority="874" operator="equal">
      <formula>"Moderate"</formula>
    </cfRule>
    <cfRule type="cellIs" dxfId="1154" priority="875" operator="equal">
      <formula>"Very High"</formula>
    </cfRule>
    <cfRule type="cellIs" dxfId="1153" priority="876" operator="equal">
      <formula>"High"</formula>
    </cfRule>
  </conditionalFormatting>
  <conditionalFormatting sqref="L41">
    <cfRule type="cellIs" dxfId="1152" priority="861" operator="equal">
      <formula>" "</formula>
    </cfRule>
    <cfRule type="cellIs" dxfId="1151" priority="870" operator="equal">
      <formula>"Not Reasonably Possible - Acceptable"</formula>
    </cfRule>
    <cfRule type="cellIs" dxfId="1150" priority="871" operator="equal">
      <formula>"Reasonably Possible - Response Required"</formula>
    </cfRule>
  </conditionalFormatting>
  <conditionalFormatting sqref="L33">
    <cfRule type="cellIs" dxfId="1149" priority="867" operator="equal">
      <formula>"Assessment incomplete"</formula>
    </cfRule>
    <cfRule type="cellIs" dxfId="1148" priority="868" operator="equal">
      <formula>"Not Reasonably Possible - Acceptable"</formula>
    </cfRule>
    <cfRule type="cellIs" dxfId="1147" priority="869" operator="equal">
      <formula>"Reasonably Possible - Response Required"</formula>
    </cfRule>
  </conditionalFormatting>
  <conditionalFormatting sqref="F41">
    <cfRule type="cellIs" dxfId="1146" priority="850" operator="equal">
      <formula>"Input here any additional Quality Risks"</formula>
    </cfRule>
    <cfRule type="containsBlanks" dxfId="1145" priority="865">
      <formula>LEN(TRIM(F41))=0</formula>
    </cfRule>
    <cfRule type="cellIs" dxfId="1144" priority="866" operator="notEqual">
      <formula>"Input here any additional Quality Risks"</formula>
    </cfRule>
  </conditionalFormatting>
  <conditionalFormatting sqref="N33">
    <cfRule type="expression" dxfId="1143" priority="862">
      <formula>$L33="Assessment incomplete"</formula>
    </cfRule>
    <cfRule type="expression" dxfId="1142" priority="863">
      <formula>$L33="Reasonably Possible - Response Required"</formula>
    </cfRule>
    <cfRule type="expression" dxfId="1141" priority="864">
      <formula>$L33="Not Reasonably Possible - Acceptable"</formula>
    </cfRule>
  </conditionalFormatting>
  <conditionalFormatting sqref="N41">
    <cfRule type="expression" dxfId="1140" priority="853">
      <formula>$L41=" "</formula>
    </cfRule>
    <cfRule type="expression" dxfId="1139" priority="858">
      <formula>$L41="Assessment incomplete"</formula>
    </cfRule>
    <cfRule type="expression" dxfId="1138" priority="859">
      <formula>$L41="Reasonably Possible - Response Required"</formula>
    </cfRule>
    <cfRule type="expression" dxfId="1137" priority="860">
      <formula>$L41="Not Reasonably Possible - Acceptable"</formula>
    </cfRule>
  </conditionalFormatting>
  <conditionalFormatting sqref="M41">
    <cfRule type="expression" dxfId="1136" priority="854">
      <formula>$L41=" "</formula>
    </cfRule>
    <cfRule type="expression" dxfId="1135" priority="855">
      <formula>$L41="Assessment incomplete"</formula>
    </cfRule>
    <cfRule type="expression" dxfId="1134" priority="856">
      <formula>$L41="Not Reasonably Possible - Acceptable"</formula>
    </cfRule>
    <cfRule type="expression" dxfId="1133" priority="857">
      <formula>$L41="Reasonably Possible - Response Required"</formula>
    </cfRule>
  </conditionalFormatting>
  <conditionalFormatting sqref="M33">
    <cfRule type="expression" dxfId="1132" priority="847">
      <formula>$L33="Assessment incomplete"</formula>
    </cfRule>
    <cfRule type="expression" dxfId="1131" priority="848">
      <formula>$L33="Not Reasonably Possible - Acceptable"</formula>
    </cfRule>
    <cfRule type="expression" dxfId="1130" priority="849">
      <formula>$L33="Reasonably Possible - Response Required"</formula>
    </cfRule>
  </conditionalFormatting>
  <conditionalFormatting sqref="P33">
    <cfRule type="expression" dxfId="1129" priority="846">
      <formula>$L33="Assessment incomplete"</formula>
    </cfRule>
  </conditionalFormatting>
  <conditionalFormatting sqref="P41">
    <cfRule type="expression" dxfId="1128" priority="845">
      <formula>$L41=" "</formula>
    </cfRule>
  </conditionalFormatting>
  <conditionalFormatting sqref="H33:H39">
    <cfRule type="cellIs" dxfId="1127" priority="840" operator="equal">
      <formula>"Very Low"</formula>
    </cfRule>
    <cfRule type="cellIs" dxfId="1126" priority="841" operator="equal">
      <formula>"Low"</formula>
    </cfRule>
    <cfRule type="cellIs" dxfId="1125" priority="842" operator="equal">
      <formula>"Moderate"</formula>
    </cfRule>
    <cfRule type="cellIs" dxfId="1124" priority="843" operator="equal">
      <formula>"Very High"</formula>
    </cfRule>
    <cfRule type="cellIs" dxfId="1123" priority="844" operator="equal">
      <formula>"High"</formula>
    </cfRule>
  </conditionalFormatting>
  <conditionalFormatting sqref="G33:G39">
    <cfRule type="cellIs" dxfId="1122" priority="835" operator="equal">
      <formula>"Very High"</formula>
    </cfRule>
    <cfRule type="cellIs" dxfId="1121" priority="836" operator="equal">
      <formula>"High"</formula>
    </cfRule>
    <cfRule type="cellIs" dxfId="1120" priority="837" operator="equal">
      <formula>"Moderate"</formula>
    </cfRule>
    <cfRule type="cellIs" dxfId="1119" priority="838" operator="equal">
      <formula>"Low"</formula>
    </cfRule>
    <cfRule type="cellIs" dxfId="1118" priority="839" operator="equal">
      <formula>"Very Low"</formula>
    </cfRule>
  </conditionalFormatting>
  <conditionalFormatting sqref="O33">
    <cfRule type="expression" dxfId="1117" priority="832">
      <formula>$L33="Assessment incomplete"</formula>
    </cfRule>
    <cfRule type="expression" dxfId="1116" priority="833">
      <formula>$L33="Reasonably Possible - Response Required"</formula>
    </cfRule>
    <cfRule type="expression" dxfId="1115" priority="834">
      <formula>$L33="Not Reasonably Possible - Acceptable"</formula>
    </cfRule>
  </conditionalFormatting>
  <conditionalFormatting sqref="O41">
    <cfRule type="expression" dxfId="1114" priority="829">
      <formula>$L41=" "</formula>
    </cfRule>
    <cfRule type="expression" dxfId="1113" priority="830">
      <formula>$L41="Reasonably Possible - Response Required"</formula>
    </cfRule>
    <cfRule type="expression" dxfId="1112" priority="831">
      <formula>$L41="Not Reasonably Possible - Acceptable"</formula>
    </cfRule>
  </conditionalFormatting>
  <conditionalFormatting sqref="G42">
    <cfRule type="cellIs" dxfId="1111" priority="824" operator="equal">
      <formula>"Very High"</formula>
    </cfRule>
    <cfRule type="cellIs" dxfId="1110" priority="825" operator="equal">
      <formula>"High"</formula>
    </cfRule>
    <cfRule type="cellIs" dxfId="1109" priority="826" operator="equal">
      <formula>"Moderate"</formula>
    </cfRule>
    <cfRule type="cellIs" dxfId="1108" priority="827" operator="equal">
      <formula>"Low"</formula>
    </cfRule>
    <cfRule type="cellIs" dxfId="1107" priority="828" operator="equal">
      <formula>"Very Low"</formula>
    </cfRule>
  </conditionalFormatting>
  <conditionalFormatting sqref="H42">
    <cfRule type="cellIs" dxfId="1106" priority="819" operator="equal">
      <formula>"Very Low"</formula>
    </cfRule>
    <cfRule type="cellIs" dxfId="1105" priority="820" operator="equal">
      <formula>"Low"</formula>
    </cfRule>
    <cfRule type="cellIs" dxfId="1104" priority="821" operator="equal">
      <formula>"Moderate"</formula>
    </cfRule>
    <cfRule type="cellIs" dxfId="1103" priority="822" operator="equal">
      <formula>"Very High"</formula>
    </cfRule>
    <cfRule type="cellIs" dxfId="1102" priority="823" operator="equal">
      <formula>"High"</formula>
    </cfRule>
  </conditionalFormatting>
  <conditionalFormatting sqref="L47">
    <cfRule type="cellIs" dxfId="1101" priority="808" operator="equal">
      <formula>" "</formula>
    </cfRule>
    <cfRule type="cellIs" dxfId="1100" priority="817" operator="equal">
      <formula>"Not Reasonably Possible - Acceptable"</formula>
    </cfRule>
    <cfRule type="cellIs" dxfId="1099" priority="818" operator="equal">
      <formula>"Reasonably Possible - Response Required"</formula>
    </cfRule>
  </conditionalFormatting>
  <conditionalFormatting sqref="L43">
    <cfRule type="cellIs" dxfId="1098" priority="814" operator="equal">
      <formula>"Assessment incomplete"</formula>
    </cfRule>
    <cfRule type="cellIs" dxfId="1097" priority="815" operator="equal">
      <formula>"Not Reasonably Possible - Acceptable"</formula>
    </cfRule>
    <cfRule type="cellIs" dxfId="1096" priority="816" operator="equal">
      <formula>"Reasonably Possible - Response Required"</formula>
    </cfRule>
  </conditionalFormatting>
  <conditionalFormatting sqref="F47">
    <cfRule type="cellIs" dxfId="1095" priority="797" operator="equal">
      <formula>"Input here any additional Quality Risks"</formula>
    </cfRule>
    <cfRule type="containsBlanks" dxfId="1094" priority="812">
      <formula>LEN(TRIM(F47))=0</formula>
    </cfRule>
    <cfRule type="cellIs" dxfId="1093" priority="813" operator="notEqual">
      <formula>"Input here any additional Quality Risks"</formula>
    </cfRule>
  </conditionalFormatting>
  <conditionalFormatting sqref="N43">
    <cfRule type="expression" dxfId="1092" priority="809">
      <formula>$L43="Assessment incomplete"</formula>
    </cfRule>
    <cfRule type="expression" dxfId="1091" priority="810">
      <formula>$L43="Reasonably Possible - Response Required"</formula>
    </cfRule>
    <cfRule type="expression" dxfId="1090" priority="811">
      <formula>$L43="Not Reasonably Possible - Acceptable"</formula>
    </cfRule>
  </conditionalFormatting>
  <conditionalFormatting sqref="N47">
    <cfRule type="expression" dxfId="1089" priority="800">
      <formula>$L47=" "</formula>
    </cfRule>
    <cfRule type="expression" dxfId="1088" priority="805">
      <formula>$L47="Assessment incomplete"</formula>
    </cfRule>
    <cfRule type="expression" dxfId="1087" priority="806">
      <formula>$L47="Reasonably Possible - Response Required"</formula>
    </cfRule>
    <cfRule type="expression" dxfId="1086" priority="807">
      <formula>$L47="Not Reasonably Possible - Acceptable"</formula>
    </cfRule>
  </conditionalFormatting>
  <conditionalFormatting sqref="M47">
    <cfRule type="expression" dxfId="1085" priority="801">
      <formula>$L47=" "</formula>
    </cfRule>
    <cfRule type="expression" dxfId="1084" priority="802">
      <formula>$L47="Assessment incomplete"</formula>
    </cfRule>
    <cfRule type="expression" dxfId="1083" priority="803">
      <formula>$L47="Not Reasonably Possible - Acceptable"</formula>
    </cfRule>
    <cfRule type="expression" dxfId="1082" priority="804">
      <formula>$L47="Reasonably Possible - Response Required"</formula>
    </cfRule>
  </conditionalFormatting>
  <conditionalFormatting sqref="M43">
    <cfRule type="expression" dxfId="1081" priority="794">
      <formula>$L43="Assessment incomplete"</formula>
    </cfRule>
    <cfRule type="expression" dxfId="1080" priority="795">
      <formula>$L43="Not Reasonably Possible - Acceptable"</formula>
    </cfRule>
    <cfRule type="expression" dxfId="1079" priority="796">
      <formula>$L43="Reasonably Possible - Response Required"</formula>
    </cfRule>
  </conditionalFormatting>
  <conditionalFormatting sqref="P43">
    <cfRule type="expression" dxfId="1078" priority="793">
      <formula>$L43="Assessment incomplete"</formula>
    </cfRule>
  </conditionalFormatting>
  <conditionalFormatting sqref="P47">
    <cfRule type="expression" dxfId="1077" priority="792">
      <formula>$L47=" "</formula>
    </cfRule>
  </conditionalFormatting>
  <conditionalFormatting sqref="H43:H47">
    <cfRule type="cellIs" dxfId="1076" priority="787" operator="equal">
      <formula>"Very Low"</formula>
    </cfRule>
    <cfRule type="cellIs" dxfId="1075" priority="788" operator="equal">
      <formula>"Low"</formula>
    </cfRule>
    <cfRule type="cellIs" dxfId="1074" priority="789" operator="equal">
      <formula>"Moderate"</formula>
    </cfRule>
    <cfRule type="cellIs" dxfId="1073" priority="790" operator="equal">
      <formula>"Very High"</formula>
    </cfRule>
    <cfRule type="cellIs" dxfId="1072" priority="791" operator="equal">
      <formula>"High"</formula>
    </cfRule>
  </conditionalFormatting>
  <conditionalFormatting sqref="G43:G47">
    <cfRule type="cellIs" dxfId="1071" priority="782" operator="equal">
      <formula>"Very High"</formula>
    </cfRule>
    <cfRule type="cellIs" dxfId="1070" priority="783" operator="equal">
      <formula>"High"</formula>
    </cfRule>
    <cfRule type="cellIs" dxfId="1069" priority="784" operator="equal">
      <formula>"Moderate"</formula>
    </cfRule>
    <cfRule type="cellIs" dxfId="1068" priority="785" operator="equal">
      <formula>"Low"</formula>
    </cfRule>
    <cfRule type="cellIs" dxfId="1067" priority="786" operator="equal">
      <formula>"Very Low"</formula>
    </cfRule>
  </conditionalFormatting>
  <conditionalFormatting sqref="O43">
    <cfRule type="expression" dxfId="1066" priority="779">
      <formula>$L43="Assessment incomplete"</formula>
    </cfRule>
    <cfRule type="expression" dxfId="1065" priority="780">
      <formula>$L43="Reasonably Possible - Response Required"</formula>
    </cfRule>
    <cfRule type="expression" dxfId="1064" priority="781">
      <formula>$L43="Not Reasonably Possible - Acceptable"</formula>
    </cfRule>
  </conditionalFormatting>
  <conditionalFormatting sqref="O47">
    <cfRule type="expression" dxfId="1063" priority="776">
      <formula>$L47=" "</formula>
    </cfRule>
    <cfRule type="expression" dxfId="1062" priority="777">
      <formula>$L47="Reasonably Possible - Response Required"</formula>
    </cfRule>
    <cfRule type="expression" dxfId="1061" priority="778">
      <formula>$L47="Not Reasonably Possible - Acceptable"</formula>
    </cfRule>
  </conditionalFormatting>
  <conditionalFormatting sqref="G48">
    <cfRule type="cellIs" dxfId="1060" priority="771" operator="equal">
      <formula>"Very High"</formula>
    </cfRule>
    <cfRule type="cellIs" dxfId="1059" priority="772" operator="equal">
      <formula>"High"</formula>
    </cfRule>
    <cfRule type="cellIs" dxfId="1058" priority="773" operator="equal">
      <formula>"Moderate"</formula>
    </cfRule>
    <cfRule type="cellIs" dxfId="1057" priority="774" operator="equal">
      <formula>"Low"</formula>
    </cfRule>
    <cfRule type="cellIs" dxfId="1056" priority="775" operator="equal">
      <formula>"Very Low"</formula>
    </cfRule>
  </conditionalFormatting>
  <conditionalFormatting sqref="H48">
    <cfRule type="cellIs" dxfId="1055" priority="766" operator="equal">
      <formula>"Very Low"</formula>
    </cfRule>
    <cfRule type="cellIs" dxfId="1054" priority="767" operator="equal">
      <formula>"Low"</formula>
    </cfRule>
    <cfRule type="cellIs" dxfId="1053" priority="768" operator="equal">
      <formula>"Moderate"</formula>
    </cfRule>
    <cfRule type="cellIs" dxfId="1052" priority="769" operator="equal">
      <formula>"Very High"</formula>
    </cfRule>
    <cfRule type="cellIs" dxfId="1051" priority="770" operator="equal">
      <formula>"High"</formula>
    </cfRule>
  </conditionalFormatting>
  <conditionalFormatting sqref="L56">
    <cfRule type="cellIs" dxfId="1050" priority="755" operator="equal">
      <formula>" "</formula>
    </cfRule>
    <cfRule type="cellIs" dxfId="1049" priority="764" operator="equal">
      <formula>"Not Reasonably Possible - Acceptable"</formula>
    </cfRule>
    <cfRule type="cellIs" dxfId="1048" priority="765" operator="equal">
      <formula>"Reasonably Possible - Response Required"</formula>
    </cfRule>
  </conditionalFormatting>
  <conditionalFormatting sqref="L49">
    <cfRule type="cellIs" dxfId="1047" priority="761" operator="equal">
      <formula>"Assessment incomplete"</formula>
    </cfRule>
    <cfRule type="cellIs" dxfId="1046" priority="762" operator="equal">
      <formula>"Not Reasonably Possible - Acceptable"</formula>
    </cfRule>
    <cfRule type="cellIs" dxfId="1045" priority="763" operator="equal">
      <formula>"Reasonably Possible - Response Required"</formula>
    </cfRule>
  </conditionalFormatting>
  <conditionalFormatting sqref="F56">
    <cfRule type="cellIs" dxfId="1044" priority="744" operator="equal">
      <formula>"Input here any additional Quality Risks"</formula>
    </cfRule>
    <cfRule type="containsBlanks" dxfId="1043" priority="759">
      <formula>LEN(TRIM(F56))=0</formula>
    </cfRule>
    <cfRule type="cellIs" dxfId="1042" priority="760" operator="notEqual">
      <formula>"Input here any additional Quality Risks"</formula>
    </cfRule>
  </conditionalFormatting>
  <conditionalFormatting sqref="N49">
    <cfRule type="expression" dxfId="1041" priority="756">
      <formula>$L49="Assessment incomplete"</formula>
    </cfRule>
    <cfRule type="expression" dxfId="1040" priority="757">
      <formula>$L49="Reasonably Possible - Response Required"</formula>
    </cfRule>
    <cfRule type="expression" dxfId="1039" priority="758">
      <formula>$L49="Not Reasonably Possible - Acceptable"</formula>
    </cfRule>
  </conditionalFormatting>
  <conditionalFormatting sqref="N56">
    <cfRule type="expression" dxfId="1038" priority="747">
      <formula>$L56=" "</formula>
    </cfRule>
    <cfRule type="expression" dxfId="1037" priority="752">
      <formula>$L56="Assessment incomplete"</formula>
    </cfRule>
    <cfRule type="expression" dxfId="1036" priority="753">
      <formula>$L56="Reasonably Possible - Response Required"</formula>
    </cfRule>
    <cfRule type="expression" dxfId="1035" priority="754">
      <formula>$L56="Not Reasonably Possible - Acceptable"</formula>
    </cfRule>
  </conditionalFormatting>
  <conditionalFormatting sqref="M56">
    <cfRule type="expression" dxfId="1034" priority="748">
      <formula>$L56=" "</formula>
    </cfRule>
    <cfRule type="expression" dxfId="1033" priority="749">
      <formula>$L56="Assessment incomplete"</formula>
    </cfRule>
    <cfRule type="expression" dxfId="1032" priority="750">
      <formula>$L56="Not Reasonably Possible - Acceptable"</formula>
    </cfRule>
    <cfRule type="expression" dxfId="1031" priority="751">
      <formula>$L56="Reasonably Possible - Response Required"</formula>
    </cfRule>
  </conditionalFormatting>
  <conditionalFormatting sqref="M49">
    <cfRule type="expression" dxfId="1030" priority="741">
      <formula>$L49="Assessment incomplete"</formula>
    </cfRule>
    <cfRule type="expression" dxfId="1029" priority="742">
      <formula>$L49="Not Reasonably Possible - Acceptable"</formula>
    </cfRule>
    <cfRule type="expression" dxfId="1028" priority="743">
      <formula>$L49="Reasonably Possible - Response Required"</formula>
    </cfRule>
  </conditionalFormatting>
  <conditionalFormatting sqref="P49">
    <cfRule type="expression" dxfId="1027" priority="740">
      <formula>$L49="Assessment incomplete"</formula>
    </cfRule>
  </conditionalFormatting>
  <conditionalFormatting sqref="P56">
    <cfRule type="expression" dxfId="1026" priority="739">
      <formula>$L56=" "</formula>
    </cfRule>
  </conditionalFormatting>
  <conditionalFormatting sqref="H49:H56">
    <cfRule type="cellIs" dxfId="1025" priority="734" operator="equal">
      <formula>"Very Low"</formula>
    </cfRule>
    <cfRule type="cellIs" dxfId="1024" priority="735" operator="equal">
      <formula>"Low"</formula>
    </cfRule>
    <cfRule type="cellIs" dxfId="1023" priority="736" operator="equal">
      <formula>"Moderate"</formula>
    </cfRule>
    <cfRule type="cellIs" dxfId="1022" priority="737" operator="equal">
      <formula>"Very High"</formula>
    </cfRule>
    <cfRule type="cellIs" dxfId="1021" priority="738" operator="equal">
      <formula>"High"</formula>
    </cfRule>
  </conditionalFormatting>
  <conditionalFormatting sqref="G49:G56">
    <cfRule type="cellIs" dxfId="1020" priority="729" operator="equal">
      <formula>"Very High"</formula>
    </cfRule>
    <cfRule type="cellIs" dxfId="1019" priority="730" operator="equal">
      <formula>"High"</formula>
    </cfRule>
    <cfRule type="cellIs" dxfId="1018" priority="731" operator="equal">
      <formula>"Moderate"</formula>
    </cfRule>
    <cfRule type="cellIs" dxfId="1017" priority="732" operator="equal">
      <formula>"Low"</formula>
    </cfRule>
    <cfRule type="cellIs" dxfId="1016" priority="733" operator="equal">
      <formula>"Very Low"</formula>
    </cfRule>
  </conditionalFormatting>
  <conditionalFormatting sqref="O49">
    <cfRule type="expression" dxfId="1015" priority="726">
      <formula>$L49="Assessment incomplete"</formula>
    </cfRule>
    <cfRule type="expression" dxfId="1014" priority="727">
      <formula>$L49="Reasonably Possible - Response Required"</formula>
    </cfRule>
    <cfRule type="expression" dxfId="1013" priority="728">
      <formula>$L49="Not Reasonably Possible - Acceptable"</formula>
    </cfRule>
  </conditionalFormatting>
  <conditionalFormatting sqref="O56">
    <cfRule type="expression" dxfId="1012" priority="723">
      <formula>$L56=" "</formula>
    </cfRule>
    <cfRule type="expression" dxfId="1011" priority="724">
      <formula>$L56="Reasonably Possible - Response Required"</formula>
    </cfRule>
    <cfRule type="expression" dxfId="1010" priority="725">
      <formula>$L56="Not Reasonably Possible - Acceptable"</formula>
    </cfRule>
  </conditionalFormatting>
  <conditionalFormatting sqref="G57">
    <cfRule type="cellIs" dxfId="1009" priority="718" operator="equal">
      <formula>"Very High"</formula>
    </cfRule>
    <cfRule type="cellIs" dxfId="1008" priority="719" operator="equal">
      <formula>"High"</formula>
    </cfRule>
    <cfRule type="cellIs" dxfId="1007" priority="720" operator="equal">
      <formula>"Moderate"</formula>
    </cfRule>
    <cfRule type="cellIs" dxfId="1006" priority="721" operator="equal">
      <formula>"Low"</formula>
    </cfRule>
    <cfRule type="cellIs" dxfId="1005" priority="722" operator="equal">
      <formula>"Very Low"</formula>
    </cfRule>
  </conditionalFormatting>
  <conditionalFormatting sqref="H57">
    <cfRule type="cellIs" dxfId="1004" priority="713" operator="equal">
      <formula>"Very Low"</formula>
    </cfRule>
    <cfRule type="cellIs" dxfId="1003" priority="714" operator="equal">
      <formula>"Low"</formula>
    </cfRule>
    <cfRule type="cellIs" dxfId="1002" priority="715" operator="equal">
      <formula>"Moderate"</formula>
    </cfRule>
    <cfRule type="cellIs" dxfId="1001" priority="716" operator="equal">
      <formula>"Very High"</formula>
    </cfRule>
    <cfRule type="cellIs" dxfId="1000" priority="717" operator="equal">
      <formula>"High"</formula>
    </cfRule>
  </conditionalFormatting>
  <conditionalFormatting sqref="L14">
    <cfRule type="cellIs" dxfId="999" priority="700" operator="equal">
      <formula>"Assessment incomplete"</formula>
    </cfRule>
    <cfRule type="cellIs" dxfId="998" priority="701" operator="equal">
      <formula>"Not Reasonably Possible - Acceptable"</formula>
    </cfRule>
    <cfRule type="cellIs" dxfId="997" priority="702" operator="equal">
      <formula>"Reasonably Possible - Response Required"</formula>
    </cfRule>
  </conditionalFormatting>
  <conditionalFormatting sqref="N14">
    <cfRule type="expression" dxfId="996" priority="697">
      <formula>$L14="Assessment incomplete"</formula>
    </cfRule>
    <cfRule type="expression" dxfId="995" priority="698">
      <formula>$L14="Reasonably Possible - Response Required"</formula>
    </cfRule>
    <cfRule type="expression" dxfId="994" priority="699">
      <formula>$L14="Not Reasonably Possible - Acceptable"</formula>
    </cfRule>
  </conditionalFormatting>
  <conditionalFormatting sqref="M14">
    <cfRule type="expression" dxfId="993" priority="693">
      <formula>$L14="Assessment incomplete"</formula>
    </cfRule>
    <cfRule type="expression" dxfId="992" priority="694">
      <formula>$L14="Not Reasonably Possible - Acceptable"</formula>
    </cfRule>
    <cfRule type="expression" dxfId="991" priority="695">
      <formula>$L14="Reasonably Possible - Response Required"</formula>
    </cfRule>
  </conditionalFormatting>
  <conditionalFormatting sqref="P14">
    <cfRule type="expression" dxfId="990" priority="692">
      <formula>$L14="Assessment incomplete"</formula>
    </cfRule>
  </conditionalFormatting>
  <conditionalFormatting sqref="O14">
    <cfRule type="expression" dxfId="989" priority="689">
      <formula>$L14="Assessment incomplete"</formula>
    </cfRule>
    <cfRule type="expression" dxfId="988" priority="690">
      <formula>$L14="Reasonably Possible - Response Required"</formula>
    </cfRule>
    <cfRule type="expression" dxfId="987" priority="691">
      <formula>$L14="Not Reasonably Possible - Acceptable"</formula>
    </cfRule>
  </conditionalFormatting>
  <conditionalFormatting sqref="L19">
    <cfRule type="cellIs" dxfId="986" priority="628" operator="equal">
      <formula>"Assessment incomplete"</formula>
    </cfRule>
    <cfRule type="cellIs" dxfId="985" priority="629" operator="equal">
      <formula>"Not Reasonably Possible - Acceptable"</formula>
    </cfRule>
    <cfRule type="cellIs" dxfId="984" priority="630" operator="equal">
      <formula>"Reasonably Possible - Response Required"</formula>
    </cfRule>
  </conditionalFormatting>
  <conditionalFormatting sqref="N19">
    <cfRule type="expression" dxfId="983" priority="625">
      <formula>$L19="Assessment incomplete"</formula>
    </cfRule>
    <cfRule type="expression" dxfId="982" priority="626">
      <formula>$L19="Reasonably Possible - Response Required"</formula>
    </cfRule>
    <cfRule type="expression" dxfId="981" priority="627">
      <formula>$L19="Not Reasonably Possible - Acceptable"</formula>
    </cfRule>
  </conditionalFormatting>
  <conditionalFormatting sqref="M19">
    <cfRule type="expression" dxfId="980" priority="621">
      <formula>$L19="Assessment incomplete"</formula>
    </cfRule>
    <cfRule type="expression" dxfId="979" priority="622">
      <formula>$L19="Not Reasonably Possible - Acceptable"</formula>
    </cfRule>
    <cfRule type="expression" dxfId="978" priority="623">
      <formula>$L19="Reasonably Possible - Response Required"</formula>
    </cfRule>
  </conditionalFormatting>
  <conditionalFormatting sqref="P19">
    <cfRule type="expression" dxfId="977" priority="620">
      <formula>$L19="Assessment incomplete"</formula>
    </cfRule>
  </conditionalFormatting>
  <conditionalFormatting sqref="O19">
    <cfRule type="expression" dxfId="976" priority="617">
      <formula>$L19="Assessment incomplete"</formula>
    </cfRule>
    <cfRule type="expression" dxfId="975" priority="618">
      <formula>$L19="Reasonably Possible - Response Required"</formula>
    </cfRule>
    <cfRule type="expression" dxfId="974" priority="619">
      <formula>$L19="Not Reasonably Possible - Acceptable"</formula>
    </cfRule>
  </conditionalFormatting>
  <conditionalFormatting sqref="L22">
    <cfRule type="cellIs" dxfId="973" priority="604" operator="equal">
      <formula>"Assessment incomplete"</formula>
    </cfRule>
    <cfRule type="cellIs" dxfId="972" priority="605" operator="equal">
      <formula>"Not Reasonably Possible - Acceptable"</formula>
    </cfRule>
    <cfRule type="cellIs" dxfId="971" priority="606" operator="equal">
      <formula>"Reasonably Possible - Response Required"</formula>
    </cfRule>
  </conditionalFormatting>
  <conditionalFormatting sqref="N22">
    <cfRule type="expression" dxfId="970" priority="601">
      <formula>$L22="Assessment incomplete"</formula>
    </cfRule>
    <cfRule type="expression" dxfId="969" priority="602">
      <formula>$L22="Reasonably Possible - Response Required"</formula>
    </cfRule>
    <cfRule type="expression" dxfId="968" priority="603">
      <formula>$L22="Not Reasonably Possible - Acceptable"</formula>
    </cfRule>
  </conditionalFormatting>
  <conditionalFormatting sqref="M22">
    <cfRule type="expression" dxfId="967" priority="597">
      <formula>$L22="Assessment incomplete"</formula>
    </cfRule>
    <cfRule type="expression" dxfId="966" priority="598">
      <formula>$L22="Not Reasonably Possible - Acceptable"</formula>
    </cfRule>
    <cfRule type="expression" dxfId="965" priority="599">
      <formula>$L22="Reasonably Possible - Response Required"</formula>
    </cfRule>
  </conditionalFormatting>
  <conditionalFormatting sqref="P22">
    <cfRule type="expression" dxfId="964" priority="596">
      <formula>$L22="Assessment incomplete"</formula>
    </cfRule>
  </conditionalFormatting>
  <conditionalFormatting sqref="O22">
    <cfRule type="expression" dxfId="963" priority="593">
      <formula>$L22="Assessment incomplete"</formula>
    </cfRule>
    <cfRule type="expression" dxfId="962" priority="594">
      <formula>$L22="Reasonably Possible - Response Required"</formula>
    </cfRule>
    <cfRule type="expression" dxfId="961" priority="595">
      <formula>$L22="Not Reasonably Possible - Acceptable"</formula>
    </cfRule>
  </conditionalFormatting>
  <conditionalFormatting sqref="L34">
    <cfRule type="cellIs" dxfId="960" priority="590" operator="equal">
      <formula>"Assessment incomplete"</formula>
    </cfRule>
    <cfRule type="cellIs" dxfId="959" priority="591" operator="equal">
      <formula>"Not Reasonably Possible - Acceptable"</formula>
    </cfRule>
    <cfRule type="cellIs" dxfId="958" priority="592" operator="equal">
      <formula>"Reasonably Possible - Response Required"</formula>
    </cfRule>
  </conditionalFormatting>
  <conditionalFormatting sqref="N34">
    <cfRule type="expression" dxfId="957" priority="587">
      <formula>$L34="Assessment incomplete"</formula>
    </cfRule>
    <cfRule type="expression" dxfId="956" priority="588">
      <formula>$L34="Reasonably Possible - Response Required"</formula>
    </cfRule>
    <cfRule type="expression" dxfId="955" priority="589">
      <formula>$L34="Not Reasonably Possible - Acceptable"</formula>
    </cfRule>
  </conditionalFormatting>
  <conditionalFormatting sqref="M34">
    <cfRule type="expression" dxfId="954" priority="583">
      <formula>$L34="Assessment incomplete"</formula>
    </cfRule>
    <cfRule type="expression" dxfId="953" priority="584">
      <formula>$L34="Not Reasonably Possible - Acceptable"</formula>
    </cfRule>
    <cfRule type="expression" dxfId="952" priority="585">
      <formula>$L34="Reasonably Possible - Response Required"</formula>
    </cfRule>
  </conditionalFormatting>
  <conditionalFormatting sqref="P34">
    <cfRule type="expression" dxfId="951" priority="582">
      <formula>$L34="Assessment incomplete"</formula>
    </cfRule>
  </conditionalFormatting>
  <conditionalFormatting sqref="O34">
    <cfRule type="expression" dxfId="950" priority="569">
      <formula>$L34="Assessment incomplete"</formula>
    </cfRule>
    <cfRule type="expression" dxfId="949" priority="570">
      <formula>$L34="Reasonably Possible - Response Required"</formula>
    </cfRule>
    <cfRule type="expression" dxfId="948" priority="571">
      <formula>$L34="Not Reasonably Possible - Acceptable"</formula>
    </cfRule>
  </conditionalFormatting>
  <conditionalFormatting sqref="L35">
    <cfRule type="cellIs" dxfId="947" priority="566" operator="equal">
      <formula>"Assessment incomplete"</formula>
    </cfRule>
    <cfRule type="cellIs" dxfId="946" priority="567" operator="equal">
      <formula>"Not Reasonably Possible - Acceptable"</formula>
    </cfRule>
    <cfRule type="cellIs" dxfId="945" priority="568" operator="equal">
      <formula>"Reasonably Possible - Response Required"</formula>
    </cfRule>
  </conditionalFormatting>
  <conditionalFormatting sqref="N35">
    <cfRule type="expression" dxfId="944" priority="563">
      <formula>$L35="Assessment incomplete"</formula>
    </cfRule>
    <cfRule type="expression" dxfId="943" priority="564">
      <formula>$L35="Reasonably Possible - Response Required"</formula>
    </cfRule>
    <cfRule type="expression" dxfId="942" priority="565">
      <formula>$L35="Not Reasonably Possible - Acceptable"</formula>
    </cfRule>
  </conditionalFormatting>
  <conditionalFormatting sqref="M35">
    <cfRule type="expression" dxfId="941" priority="559">
      <formula>$L35="Assessment incomplete"</formula>
    </cfRule>
    <cfRule type="expression" dxfId="940" priority="560">
      <formula>$L35="Not Reasonably Possible - Acceptable"</formula>
    </cfRule>
    <cfRule type="expression" dxfId="939" priority="561">
      <formula>$L35="Reasonably Possible - Response Required"</formula>
    </cfRule>
  </conditionalFormatting>
  <conditionalFormatting sqref="P35">
    <cfRule type="expression" dxfId="938" priority="558">
      <formula>$L35="Assessment incomplete"</formula>
    </cfRule>
  </conditionalFormatting>
  <conditionalFormatting sqref="O35">
    <cfRule type="expression" dxfId="937" priority="545">
      <formula>$L35="Assessment incomplete"</formula>
    </cfRule>
    <cfRule type="expression" dxfId="936" priority="546">
      <formula>$L35="Reasonably Possible - Response Required"</formula>
    </cfRule>
    <cfRule type="expression" dxfId="935" priority="547">
      <formula>$L35="Not Reasonably Possible - Acceptable"</formula>
    </cfRule>
  </conditionalFormatting>
  <conditionalFormatting sqref="L36">
    <cfRule type="cellIs" dxfId="934" priority="542" operator="equal">
      <formula>"Assessment incomplete"</formula>
    </cfRule>
    <cfRule type="cellIs" dxfId="933" priority="543" operator="equal">
      <formula>"Not Reasonably Possible - Acceptable"</formula>
    </cfRule>
    <cfRule type="cellIs" dxfId="932" priority="544" operator="equal">
      <formula>"Reasonably Possible - Response Required"</formula>
    </cfRule>
  </conditionalFormatting>
  <conditionalFormatting sqref="N36">
    <cfRule type="expression" dxfId="931" priority="539">
      <formula>$L36="Assessment incomplete"</formula>
    </cfRule>
    <cfRule type="expression" dxfId="930" priority="540">
      <formula>$L36="Reasonably Possible - Response Required"</formula>
    </cfRule>
    <cfRule type="expression" dxfId="929" priority="541">
      <formula>$L36="Not Reasonably Possible - Acceptable"</formula>
    </cfRule>
  </conditionalFormatting>
  <conditionalFormatting sqref="M36">
    <cfRule type="expression" dxfId="928" priority="535">
      <formula>$L36="Assessment incomplete"</formula>
    </cfRule>
    <cfRule type="expression" dxfId="927" priority="536">
      <formula>$L36="Not Reasonably Possible - Acceptable"</formula>
    </cfRule>
    <cfRule type="expression" dxfId="926" priority="537">
      <formula>$L36="Reasonably Possible - Response Required"</formula>
    </cfRule>
  </conditionalFormatting>
  <conditionalFormatting sqref="P36">
    <cfRule type="expression" dxfId="925" priority="534">
      <formula>$L36="Assessment incomplete"</formula>
    </cfRule>
  </conditionalFormatting>
  <conditionalFormatting sqref="O36">
    <cfRule type="expression" dxfId="924" priority="521">
      <formula>$L36="Assessment incomplete"</formula>
    </cfRule>
    <cfRule type="expression" dxfId="923" priority="522">
      <formula>$L36="Reasonably Possible - Response Required"</formula>
    </cfRule>
    <cfRule type="expression" dxfId="922" priority="523">
      <formula>$L36="Not Reasonably Possible - Acceptable"</formula>
    </cfRule>
  </conditionalFormatting>
  <conditionalFormatting sqref="L44">
    <cfRule type="cellIs" dxfId="921" priority="518" operator="equal">
      <formula>"Assessment incomplete"</formula>
    </cfRule>
    <cfRule type="cellIs" dxfId="920" priority="519" operator="equal">
      <formula>"Not Reasonably Possible - Acceptable"</formula>
    </cfRule>
    <cfRule type="cellIs" dxfId="919" priority="520" operator="equal">
      <formula>"Reasonably Possible - Response Required"</formula>
    </cfRule>
  </conditionalFormatting>
  <conditionalFormatting sqref="N44">
    <cfRule type="expression" dxfId="918" priority="515">
      <formula>$L44="Assessment incomplete"</formula>
    </cfRule>
    <cfRule type="expression" dxfId="917" priority="516">
      <formula>$L44="Reasonably Possible - Response Required"</formula>
    </cfRule>
    <cfRule type="expression" dxfId="916" priority="517">
      <formula>$L44="Not Reasonably Possible - Acceptable"</formula>
    </cfRule>
  </conditionalFormatting>
  <conditionalFormatting sqref="M44">
    <cfRule type="expression" dxfId="915" priority="511">
      <formula>$L44="Assessment incomplete"</formula>
    </cfRule>
    <cfRule type="expression" dxfId="914" priority="512">
      <formula>$L44="Not Reasonably Possible - Acceptable"</formula>
    </cfRule>
    <cfRule type="expression" dxfId="913" priority="513">
      <formula>$L44="Reasonably Possible - Response Required"</formula>
    </cfRule>
  </conditionalFormatting>
  <conditionalFormatting sqref="P44">
    <cfRule type="expression" dxfId="912" priority="510">
      <formula>$L44="Assessment incomplete"</formula>
    </cfRule>
  </conditionalFormatting>
  <conditionalFormatting sqref="O44">
    <cfRule type="expression" dxfId="911" priority="497">
      <formula>$L44="Assessment incomplete"</formula>
    </cfRule>
    <cfRule type="expression" dxfId="910" priority="498">
      <formula>$L44="Reasonably Possible - Response Required"</formula>
    </cfRule>
    <cfRule type="expression" dxfId="909" priority="499">
      <formula>$L44="Not Reasonably Possible - Acceptable"</formula>
    </cfRule>
  </conditionalFormatting>
  <conditionalFormatting sqref="L50">
    <cfRule type="cellIs" dxfId="908" priority="494" operator="equal">
      <formula>"Assessment incomplete"</formula>
    </cfRule>
    <cfRule type="cellIs" dxfId="907" priority="495" operator="equal">
      <formula>"Not Reasonably Possible - Acceptable"</formula>
    </cfRule>
    <cfRule type="cellIs" dxfId="906" priority="496" operator="equal">
      <formula>"Reasonably Possible - Response Required"</formula>
    </cfRule>
  </conditionalFormatting>
  <conditionalFormatting sqref="M50">
    <cfRule type="expression" dxfId="905" priority="487">
      <formula>$L50="Assessment incomplete"</formula>
    </cfRule>
    <cfRule type="expression" dxfId="904" priority="488">
      <formula>$L50="Not Reasonably Possible - Acceptable"</formula>
    </cfRule>
    <cfRule type="expression" dxfId="903" priority="489">
      <formula>$L50="Reasonably Possible - Response Required"</formula>
    </cfRule>
  </conditionalFormatting>
  <conditionalFormatting sqref="P50">
    <cfRule type="expression" dxfId="902" priority="486">
      <formula>$L50="Assessment incomplete"</formula>
    </cfRule>
  </conditionalFormatting>
  <conditionalFormatting sqref="O50">
    <cfRule type="expression" dxfId="901" priority="473">
      <formula>$L50="Assessment incomplete"</formula>
    </cfRule>
    <cfRule type="expression" dxfId="900" priority="474">
      <formula>$L50="Reasonably Possible - Response Required"</formula>
    </cfRule>
    <cfRule type="expression" dxfId="899" priority="475">
      <formula>$L50="Not Reasonably Possible - Acceptable"</formula>
    </cfRule>
  </conditionalFormatting>
  <conditionalFormatting sqref="L51">
    <cfRule type="cellIs" dxfId="898" priority="470" operator="equal">
      <formula>"Assessment incomplete"</formula>
    </cfRule>
    <cfRule type="cellIs" dxfId="897" priority="471" operator="equal">
      <formula>"Not Reasonably Possible - Acceptable"</formula>
    </cfRule>
    <cfRule type="cellIs" dxfId="896" priority="472" operator="equal">
      <formula>"Reasonably Possible - Response Required"</formula>
    </cfRule>
  </conditionalFormatting>
  <conditionalFormatting sqref="M51">
    <cfRule type="expression" dxfId="895" priority="463">
      <formula>$L51="Assessment incomplete"</formula>
    </cfRule>
    <cfRule type="expression" dxfId="894" priority="464">
      <formula>$L51="Not Reasonably Possible - Acceptable"</formula>
    </cfRule>
    <cfRule type="expression" dxfId="893" priority="465">
      <formula>$L51="Reasonably Possible - Response Required"</formula>
    </cfRule>
  </conditionalFormatting>
  <conditionalFormatting sqref="P51">
    <cfRule type="expression" dxfId="892" priority="462">
      <formula>$L51="Assessment incomplete"</formula>
    </cfRule>
  </conditionalFormatting>
  <conditionalFormatting sqref="O51">
    <cfRule type="expression" dxfId="891" priority="449">
      <formula>$L51="Assessment incomplete"</formula>
    </cfRule>
    <cfRule type="expression" dxfId="890" priority="450">
      <formula>$L51="Reasonably Possible - Response Required"</formula>
    </cfRule>
    <cfRule type="expression" dxfId="889" priority="451">
      <formula>$L51="Not Reasonably Possible - Acceptable"</formula>
    </cfRule>
  </conditionalFormatting>
  <conditionalFormatting sqref="L52">
    <cfRule type="cellIs" dxfId="888" priority="446" operator="equal">
      <formula>"Assessment incomplete"</formula>
    </cfRule>
    <cfRule type="cellIs" dxfId="887" priority="447" operator="equal">
      <formula>"Not Reasonably Possible - Acceptable"</formula>
    </cfRule>
    <cfRule type="cellIs" dxfId="886" priority="448" operator="equal">
      <formula>"Reasonably Possible - Response Required"</formula>
    </cfRule>
  </conditionalFormatting>
  <conditionalFormatting sqref="M52">
    <cfRule type="expression" dxfId="885" priority="439">
      <formula>$L52="Assessment incomplete"</formula>
    </cfRule>
    <cfRule type="expression" dxfId="884" priority="440">
      <formula>$L52="Not Reasonably Possible - Acceptable"</formula>
    </cfRule>
    <cfRule type="expression" dxfId="883" priority="441">
      <formula>$L52="Reasonably Possible - Response Required"</formula>
    </cfRule>
  </conditionalFormatting>
  <conditionalFormatting sqref="P52">
    <cfRule type="expression" dxfId="882" priority="438">
      <formula>$L52="Assessment incomplete"</formula>
    </cfRule>
  </conditionalFormatting>
  <conditionalFormatting sqref="O52">
    <cfRule type="expression" dxfId="881" priority="425">
      <formula>$L52="Assessment incomplete"</formula>
    </cfRule>
    <cfRule type="expression" dxfId="880" priority="426">
      <formula>$L52="Reasonably Possible - Response Required"</formula>
    </cfRule>
    <cfRule type="expression" dxfId="879" priority="427">
      <formula>$L52="Not Reasonably Possible - Acceptable"</formula>
    </cfRule>
  </conditionalFormatting>
  <conditionalFormatting sqref="L53">
    <cfRule type="cellIs" dxfId="878" priority="422" operator="equal">
      <formula>"Assessment incomplete"</formula>
    </cfRule>
    <cfRule type="cellIs" dxfId="877" priority="423" operator="equal">
      <formula>"Not Reasonably Possible - Acceptable"</formula>
    </cfRule>
    <cfRule type="cellIs" dxfId="876" priority="424" operator="equal">
      <formula>"Reasonably Possible - Response Required"</formula>
    </cfRule>
  </conditionalFormatting>
  <conditionalFormatting sqref="N53">
    <cfRule type="expression" dxfId="875" priority="419">
      <formula>$L53="Assessment incomplete"</formula>
    </cfRule>
    <cfRule type="expression" dxfId="874" priority="420">
      <formula>$L53="Reasonably Possible - Response Required"</formula>
    </cfRule>
    <cfRule type="expression" dxfId="873" priority="421">
      <formula>$L53="Not Reasonably Possible - Acceptable"</formula>
    </cfRule>
  </conditionalFormatting>
  <conditionalFormatting sqref="M53">
    <cfRule type="expression" dxfId="872" priority="415">
      <formula>$L53="Assessment incomplete"</formula>
    </cfRule>
    <cfRule type="expression" dxfId="871" priority="416">
      <formula>$L53="Not Reasonably Possible - Acceptable"</formula>
    </cfRule>
    <cfRule type="expression" dxfId="870" priority="417">
      <formula>$L53="Reasonably Possible - Response Required"</formula>
    </cfRule>
  </conditionalFormatting>
  <conditionalFormatting sqref="P53">
    <cfRule type="expression" dxfId="869" priority="414">
      <formula>$L53="Assessment incomplete"</formula>
    </cfRule>
  </conditionalFormatting>
  <conditionalFormatting sqref="O53">
    <cfRule type="expression" dxfId="868" priority="401">
      <formula>$L53="Assessment incomplete"</formula>
    </cfRule>
    <cfRule type="expression" dxfId="867" priority="402">
      <formula>$L53="Reasonably Possible - Response Required"</formula>
    </cfRule>
    <cfRule type="expression" dxfId="866" priority="403">
      <formula>$L53="Not Reasonably Possible - Acceptable"</formula>
    </cfRule>
  </conditionalFormatting>
  <conditionalFormatting sqref="L54">
    <cfRule type="cellIs" dxfId="865" priority="398" operator="equal">
      <formula>"Assessment incomplete"</formula>
    </cfRule>
    <cfRule type="cellIs" dxfId="864" priority="399" operator="equal">
      <formula>"Not Reasonably Possible - Acceptable"</formula>
    </cfRule>
    <cfRule type="cellIs" dxfId="863" priority="400" operator="equal">
      <formula>"Reasonably Possible - Response Required"</formula>
    </cfRule>
  </conditionalFormatting>
  <conditionalFormatting sqref="N54">
    <cfRule type="expression" dxfId="862" priority="395">
      <formula>$L54="Assessment incomplete"</formula>
    </cfRule>
    <cfRule type="expression" dxfId="861" priority="396">
      <formula>$L54="Reasonably Possible - Response Required"</formula>
    </cfRule>
    <cfRule type="expression" dxfId="860" priority="397">
      <formula>$L54="Not Reasonably Possible - Acceptable"</formula>
    </cfRule>
  </conditionalFormatting>
  <conditionalFormatting sqref="M54">
    <cfRule type="expression" dxfId="859" priority="391">
      <formula>$L54="Assessment incomplete"</formula>
    </cfRule>
    <cfRule type="expression" dxfId="858" priority="392">
      <formula>$L54="Not Reasonably Possible - Acceptable"</formula>
    </cfRule>
    <cfRule type="expression" dxfId="857" priority="393">
      <formula>$L54="Reasonably Possible - Response Required"</formula>
    </cfRule>
  </conditionalFormatting>
  <conditionalFormatting sqref="P54">
    <cfRule type="expression" dxfId="856" priority="390">
      <formula>$L54="Assessment incomplete"</formula>
    </cfRule>
  </conditionalFormatting>
  <conditionalFormatting sqref="O54">
    <cfRule type="expression" dxfId="855" priority="377">
      <formula>$L54="Assessment incomplete"</formula>
    </cfRule>
    <cfRule type="expression" dxfId="854" priority="378">
      <formula>$L54="Reasonably Possible - Response Required"</formula>
    </cfRule>
    <cfRule type="expression" dxfId="853" priority="379">
      <formula>$L54="Not Reasonably Possible - Acceptable"</formula>
    </cfRule>
  </conditionalFormatting>
  <conditionalFormatting sqref="O2">
    <cfRule type="cellIs" dxfId="852" priority="372" operator="equal">
      <formula>"Very Low"</formula>
    </cfRule>
    <cfRule type="cellIs" dxfId="851" priority="373" operator="equal">
      <formula>"Low"</formula>
    </cfRule>
    <cfRule type="cellIs" dxfId="850" priority="374" operator="equal">
      <formula>"Moderate"</formula>
    </cfRule>
    <cfRule type="cellIs" dxfId="849" priority="375" operator="equal">
      <formula>"Very High"</formula>
    </cfRule>
    <cfRule type="cellIs" dxfId="848" priority="376" operator="equal">
      <formula>"High"</formula>
    </cfRule>
  </conditionalFormatting>
  <conditionalFormatting sqref="L25">
    <cfRule type="cellIs" dxfId="847" priority="359" operator="equal">
      <formula>"Assessment incomplete"</formula>
    </cfRule>
    <cfRule type="cellIs" dxfId="846" priority="360" operator="equal">
      <formula>"Not Reasonably Possible - Acceptable"</formula>
    </cfRule>
    <cfRule type="cellIs" dxfId="845" priority="361" operator="equal">
      <formula>"Reasonably Possible - Response Required"</formula>
    </cfRule>
  </conditionalFormatting>
  <conditionalFormatting sqref="N25">
    <cfRule type="expression" dxfId="844" priority="356">
      <formula>$L25="Assessment incomplete"</formula>
    </cfRule>
    <cfRule type="expression" dxfId="843" priority="357">
      <formula>$L25="Reasonably Possible - Response Required"</formula>
    </cfRule>
    <cfRule type="expression" dxfId="842" priority="358">
      <formula>$L25="Not Reasonably Possible - Acceptable"</formula>
    </cfRule>
  </conditionalFormatting>
  <conditionalFormatting sqref="M25">
    <cfRule type="expression" dxfId="841" priority="352">
      <formula>$L25="Assessment incomplete"</formula>
    </cfRule>
    <cfRule type="expression" dxfId="840" priority="353">
      <formula>$L25="Not Reasonably Possible - Acceptable"</formula>
    </cfRule>
    <cfRule type="expression" dxfId="839" priority="354">
      <formula>$L25="Reasonably Possible - Response Required"</formula>
    </cfRule>
  </conditionalFormatting>
  <conditionalFormatting sqref="P25">
    <cfRule type="expression" dxfId="838" priority="351">
      <formula>$L25="Assessment incomplete"</formula>
    </cfRule>
  </conditionalFormatting>
  <conditionalFormatting sqref="O25">
    <cfRule type="expression" dxfId="837" priority="348">
      <formula>$L25="Assessment incomplete"</formula>
    </cfRule>
    <cfRule type="expression" dxfId="836" priority="349">
      <formula>$L25="Reasonably Possible - Response Required"</formula>
    </cfRule>
    <cfRule type="expression" dxfId="835" priority="350">
      <formula>$L25="Not Reasonably Possible - Acceptable"</formula>
    </cfRule>
  </conditionalFormatting>
  <conditionalFormatting sqref="L26">
    <cfRule type="cellIs" dxfId="834" priority="335" operator="equal">
      <formula>"Assessment incomplete"</formula>
    </cfRule>
    <cfRule type="cellIs" dxfId="833" priority="336" operator="equal">
      <formula>"Not Reasonably Possible - Acceptable"</formula>
    </cfRule>
    <cfRule type="cellIs" dxfId="832" priority="337" operator="equal">
      <formula>"Reasonably Possible - Response Required"</formula>
    </cfRule>
  </conditionalFormatting>
  <conditionalFormatting sqref="M26">
    <cfRule type="expression" dxfId="831" priority="328">
      <formula>$L26="Assessment incomplete"</formula>
    </cfRule>
    <cfRule type="expression" dxfId="830" priority="329">
      <formula>$L26="Not Reasonably Possible - Acceptable"</formula>
    </cfRule>
    <cfRule type="expression" dxfId="829" priority="330">
      <formula>$L26="Reasonably Possible - Response Required"</formula>
    </cfRule>
  </conditionalFormatting>
  <conditionalFormatting sqref="P26">
    <cfRule type="expression" dxfId="828" priority="327">
      <formula>$L26="Assessment incomplete"</formula>
    </cfRule>
  </conditionalFormatting>
  <conditionalFormatting sqref="O26">
    <cfRule type="expression" dxfId="827" priority="324">
      <formula>$L26="Assessment incomplete"</formula>
    </cfRule>
    <cfRule type="expression" dxfId="826" priority="325">
      <formula>$L26="Reasonably Possible - Response Required"</formula>
    </cfRule>
    <cfRule type="expression" dxfId="825" priority="326">
      <formula>$L26="Not Reasonably Possible - Acceptable"</formula>
    </cfRule>
  </conditionalFormatting>
  <conditionalFormatting sqref="H27">
    <cfRule type="cellIs" dxfId="824" priority="319" operator="equal">
      <formula>"Very Low"</formula>
    </cfRule>
    <cfRule type="cellIs" dxfId="823" priority="320" operator="equal">
      <formula>"Low"</formula>
    </cfRule>
    <cfRule type="cellIs" dxfId="822" priority="321" operator="equal">
      <formula>"Moderate"</formula>
    </cfRule>
    <cfRule type="cellIs" dxfId="821" priority="322" operator="equal">
      <formula>"Very High"</formula>
    </cfRule>
    <cfRule type="cellIs" dxfId="820" priority="323" operator="equal">
      <formula>"High"</formula>
    </cfRule>
  </conditionalFormatting>
  <conditionalFormatting sqref="G27">
    <cfRule type="cellIs" dxfId="819" priority="314" operator="equal">
      <formula>"Very High"</formula>
    </cfRule>
    <cfRule type="cellIs" dxfId="818" priority="315" operator="equal">
      <formula>"High"</formula>
    </cfRule>
    <cfRule type="cellIs" dxfId="817" priority="316" operator="equal">
      <formula>"Moderate"</formula>
    </cfRule>
    <cfRule type="cellIs" dxfId="816" priority="317" operator="equal">
      <formula>"Low"</formula>
    </cfRule>
    <cfRule type="cellIs" dxfId="815" priority="318" operator="equal">
      <formula>"Very Low"</formula>
    </cfRule>
  </conditionalFormatting>
  <conditionalFormatting sqref="L27">
    <cfRule type="cellIs" dxfId="814" priority="311" operator="equal">
      <formula>"Assessment incomplete"</formula>
    </cfRule>
    <cfRule type="cellIs" dxfId="813" priority="312" operator="equal">
      <formula>"Not Reasonably Possible - Acceptable"</formula>
    </cfRule>
    <cfRule type="cellIs" dxfId="812" priority="313" operator="equal">
      <formula>"Reasonably Possible - Response Required"</formula>
    </cfRule>
  </conditionalFormatting>
  <conditionalFormatting sqref="M27">
    <cfRule type="expression" dxfId="811" priority="304">
      <formula>$L27="Assessment incomplete"</formula>
    </cfRule>
    <cfRule type="expression" dxfId="810" priority="305">
      <formula>$L27="Not Reasonably Possible - Acceptable"</formula>
    </cfRule>
    <cfRule type="expression" dxfId="809" priority="306">
      <formula>$L27="Reasonably Possible - Response Required"</formula>
    </cfRule>
  </conditionalFormatting>
  <conditionalFormatting sqref="P27">
    <cfRule type="expression" dxfId="808" priority="303">
      <formula>$L27="Assessment incomplete"</formula>
    </cfRule>
  </conditionalFormatting>
  <conditionalFormatting sqref="O27">
    <cfRule type="expression" dxfId="807" priority="300">
      <formula>$L27="Assessment incomplete"</formula>
    </cfRule>
    <cfRule type="expression" dxfId="806" priority="301">
      <formula>$L27="Reasonably Possible - Response Required"</formula>
    </cfRule>
    <cfRule type="expression" dxfId="805" priority="302">
      <formula>$L27="Not Reasonably Possible - Acceptable"</formula>
    </cfRule>
  </conditionalFormatting>
  <conditionalFormatting sqref="H28">
    <cfRule type="cellIs" dxfId="804" priority="295" operator="equal">
      <formula>"Very Low"</formula>
    </cfRule>
    <cfRule type="cellIs" dxfId="803" priority="296" operator="equal">
      <formula>"Low"</formula>
    </cfRule>
    <cfRule type="cellIs" dxfId="802" priority="297" operator="equal">
      <formula>"Moderate"</formula>
    </cfRule>
    <cfRule type="cellIs" dxfId="801" priority="298" operator="equal">
      <formula>"Very High"</formula>
    </cfRule>
    <cfRule type="cellIs" dxfId="800" priority="299" operator="equal">
      <formula>"High"</formula>
    </cfRule>
  </conditionalFormatting>
  <conditionalFormatting sqref="G28">
    <cfRule type="cellIs" dxfId="799" priority="290" operator="equal">
      <formula>"Very High"</formula>
    </cfRule>
    <cfRule type="cellIs" dxfId="798" priority="291" operator="equal">
      <formula>"High"</formula>
    </cfRule>
    <cfRule type="cellIs" dxfId="797" priority="292" operator="equal">
      <formula>"Moderate"</formula>
    </cfRule>
    <cfRule type="cellIs" dxfId="796" priority="293" operator="equal">
      <formula>"Low"</formula>
    </cfRule>
    <cfRule type="cellIs" dxfId="795" priority="294" operator="equal">
      <formula>"Very Low"</formula>
    </cfRule>
  </conditionalFormatting>
  <conditionalFormatting sqref="L28">
    <cfRule type="cellIs" dxfId="794" priority="287" operator="equal">
      <formula>"Assessment incomplete"</formula>
    </cfRule>
    <cfRule type="cellIs" dxfId="793" priority="288" operator="equal">
      <formula>"Not Reasonably Possible - Acceptable"</formula>
    </cfRule>
    <cfRule type="cellIs" dxfId="792" priority="289" operator="equal">
      <formula>"Reasonably Possible - Response Required"</formula>
    </cfRule>
  </conditionalFormatting>
  <conditionalFormatting sqref="N28">
    <cfRule type="expression" dxfId="791" priority="284">
      <formula>$L28="Assessment incomplete"</formula>
    </cfRule>
    <cfRule type="expression" dxfId="790" priority="285">
      <formula>$L28="Reasonably Possible - Response Required"</formula>
    </cfRule>
    <cfRule type="expression" dxfId="789" priority="286">
      <formula>$L28="Not Reasonably Possible - Acceptable"</formula>
    </cfRule>
  </conditionalFormatting>
  <conditionalFormatting sqref="M28">
    <cfRule type="expression" dxfId="788" priority="280">
      <formula>$L28="Assessment incomplete"</formula>
    </cfRule>
    <cfRule type="expression" dxfId="787" priority="281">
      <formula>$L28="Not Reasonably Possible - Acceptable"</formula>
    </cfRule>
    <cfRule type="expression" dxfId="786" priority="282">
      <formula>$L28="Reasonably Possible - Response Required"</formula>
    </cfRule>
  </conditionalFormatting>
  <conditionalFormatting sqref="P28">
    <cfRule type="expression" dxfId="785" priority="279">
      <formula>$L28="Assessment incomplete"</formula>
    </cfRule>
  </conditionalFormatting>
  <conditionalFormatting sqref="O28">
    <cfRule type="expression" dxfId="784" priority="276">
      <formula>$L28="Assessment incomplete"</formula>
    </cfRule>
    <cfRule type="expression" dxfId="783" priority="277">
      <formula>$L28="Reasonably Possible - Response Required"</formula>
    </cfRule>
    <cfRule type="expression" dxfId="782" priority="278">
      <formula>$L28="Not Reasonably Possible - Acceptable"</formula>
    </cfRule>
  </conditionalFormatting>
  <conditionalFormatting sqref="L37">
    <cfRule type="cellIs" dxfId="781" priority="263" operator="equal">
      <formula>"Assessment incomplete"</formula>
    </cfRule>
    <cfRule type="cellIs" dxfId="780" priority="264" operator="equal">
      <formula>"Not Reasonably Possible - Acceptable"</formula>
    </cfRule>
    <cfRule type="cellIs" dxfId="779" priority="265" operator="equal">
      <formula>"Reasonably Possible - Response Required"</formula>
    </cfRule>
  </conditionalFormatting>
  <conditionalFormatting sqref="N37">
    <cfRule type="expression" dxfId="778" priority="260">
      <formula>$L37="Assessment incomplete"</formula>
    </cfRule>
    <cfRule type="expression" dxfId="777" priority="261">
      <formula>$L37="Reasonably Possible - Response Required"</formula>
    </cfRule>
    <cfRule type="expression" dxfId="776" priority="262">
      <formula>$L37="Not Reasonably Possible - Acceptable"</formula>
    </cfRule>
  </conditionalFormatting>
  <conditionalFormatting sqref="M37">
    <cfRule type="expression" dxfId="775" priority="256">
      <formula>$L37="Assessment incomplete"</formula>
    </cfRule>
    <cfRule type="expression" dxfId="774" priority="257">
      <formula>$L37="Not Reasonably Possible - Acceptable"</formula>
    </cfRule>
    <cfRule type="expression" dxfId="773" priority="258">
      <formula>$L37="Reasonably Possible - Response Required"</formula>
    </cfRule>
  </conditionalFormatting>
  <conditionalFormatting sqref="P37">
    <cfRule type="expression" dxfId="772" priority="255">
      <formula>$L37="Assessment incomplete"</formula>
    </cfRule>
  </conditionalFormatting>
  <conditionalFormatting sqref="O37">
    <cfRule type="expression" dxfId="771" priority="252">
      <formula>$L37="Assessment incomplete"</formula>
    </cfRule>
    <cfRule type="expression" dxfId="770" priority="253">
      <formula>$L37="Reasonably Possible - Response Required"</formula>
    </cfRule>
    <cfRule type="expression" dxfId="769" priority="254">
      <formula>$L37="Not Reasonably Possible - Acceptable"</formula>
    </cfRule>
  </conditionalFormatting>
  <conditionalFormatting sqref="L38">
    <cfRule type="cellIs" dxfId="768" priority="239" operator="equal">
      <formula>"Assessment incomplete"</formula>
    </cfRule>
    <cfRule type="cellIs" dxfId="767" priority="240" operator="equal">
      <formula>"Not Reasonably Possible - Acceptable"</formula>
    </cfRule>
    <cfRule type="cellIs" dxfId="766" priority="241" operator="equal">
      <formula>"Reasonably Possible - Response Required"</formula>
    </cfRule>
  </conditionalFormatting>
  <conditionalFormatting sqref="N38">
    <cfRule type="expression" dxfId="765" priority="236">
      <formula>$L38="Assessment incomplete"</formula>
    </cfRule>
    <cfRule type="expression" dxfId="764" priority="237">
      <formula>$L38="Reasonably Possible - Response Required"</formula>
    </cfRule>
    <cfRule type="expression" dxfId="763" priority="238">
      <formula>$L38="Not Reasonably Possible - Acceptable"</formula>
    </cfRule>
  </conditionalFormatting>
  <conditionalFormatting sqref="M38">
    <cfRule type="expression" dxfId="762" priority="232">
      <formula>$L38="Assessment incomplete"</formula>
    </cfRule>
    <cfRule type="expression" dxfId="761" priority="233">
      <formula>$L38="Not Reasonably Possible - Acceptable"</formula>
    </cfRule>
    <cfRule type="expression" dxfId="760" priority="234">
      <formula>$L38="Reasonably Possible - Response Required"</formula>
    </cfRule>
  </conditionalFormatting>
  <conditionalFormatting sqref="P38">
    <cfRule type="expression" dxfId="759" priority="231">
      <formula>$L38="Assessment incomplete"</formula>
    </cfRule>
  </conditionalFormatting>
  <conditionalFormatting sqref="O38">
    <cfRule type="expression" dxfId="758" priority="228">
      <formula>$L38="Assessment incomplete"</formula>
    </cfRule>
    <cfRule type="expression" dxfId="757" priority="229">
      <formula>$L38="Reasonably Possible - Response Required"</formula>
    </cfRule>
    <cfRule type="expression" dxfId="756" priority="230">
      <formula>$L38="Not Reasonably Possible - Acceptable"</formula>
    </cfRule>
  </conditionalFormatting>
  <conditionalFormatting sqref="L39">
    <cfRule type="cellIs" dxfId="755" priority="215" operator="equal">
      <formula>"Assessment incomplete"</formula>
    </cfRule>
    <cfRule type="cellIs" dxfId="754" priority="216" operator="equal">
      <formula>"Not Reasonably Possible - Acceptable"</formula>
    </cfRule>
    <cfRule type="cellIs" dxfId="753" priority="217" operator="equal">
      <formula>"Reasonably Possible - Response Required"</formula>
    </cfRule>
  </conditionalFormatting>
  <conditionalFormatting sqref="N39">
    <cfRule type="expression" dxfId="752" priority="212">
      <formula>$L39="Assessment incomplete"</formula>
    </cfRule>
    <cfRule type="expression" dxfId="751" priority="213">
      <formula>$L39="Reasonably Possible - Response Required"</formula>
    </cfRule>
    <cfRule type="expression" dxfId="750" priority="214">
      <formula>$L39="Not Reasonably Possible - Acceptable"</formula>
    </cfRule>
  </conditionalFormatting>
  <conditionalFormatting sqref="M39">
    <cfRule type="expression" dxfId="749" priority="208">
      <formula>$L39="Assessment incomplete"</formula>
    </cfRule>
    <cfRule type="expression" dxfId="748" priority="209">
      <formula>$L39="Not Reasonably Possible - Acceptable"</formula>
    </cfRule>
    <cfRule type="expression" dxfId="747" priority="210">
      <formula>$L39="Reasonably Possible - Response Required"</formula>
    </cfRule>
  </conditionalFormatting>
  <conditionalFormatting sqref="P39">
    <cfRule type="expression" dxfId="746" priority="207">
      <formula>$L39="Assessment incomplete"</formula>
    </cfRule>
  </conditionalFormatting>
  <conditionalFormatting sqref="O39">
    <cfRule type="expression" dxfId="745" priority="204">
      <formula>$L39="Assessment incomplete"</formula>
    </cfRule>
    <cfRule type="expression" dxfId="744" priority="205">
      <formula>$L39="Reasonably Possible - Response Required"</formula>
    </cfRule>
    <cfRule type="expression" dxfId="743" priority="206">
      <formula>$L39="Not Reasonably Possible - Acceptable"</formula>
    </cfRule>
  </conditionalFormatting>
  <conditionalFormatting sqref="H40:H41">
    <cfRule type="cellIs" dxfId="742" priority="199" operator="equal">
      <formula>"Very Low"</formula>
    </cfRule>
    <cfRule type="cellIs" dxfId="741" priority="200" operator="equal">
      <formula>"Low"</formula>
    </cfRule>
    <cfRule type="cellIs" dxfId="740" priority="201" operator="equal">
      <formula>"Moderate"</formula>
    </cfRule>
    <cfRule type="cellIs" dxfId="739" priority="202" operator="equal">
      <formula>"Very High"</formula>
    </cfRule>
    <cfRule type="cellIs" dxfId="738" priority="203" operator="equal">
      <formula>"High"</formula>
    </cfRule>
  </conditionalFormatting>
  <conditionalFormatting sqref="G40:G41">
    <cfRule type="cellIs" dxfId="737" priority="194" operator="equal">
      <formula>"Very High"</formula>
    </cfRule>
    <cfRule type="cellIs" dxfId="736" priority="195" operator="equal">
      <formula>"High"</formula>
    </cfRule>
    <cfRule type="cellIs" dxfId="735" priority="196" operator="equal">
      <formula>"Moderate"</formula>
    </cfRule>
    <cfRule type="cellIs" dxfId="734" priority="197" operator="equal">
      <formula>"Low"</formula>
    </cfRule>
    <cfRule type="cellIs" dxfId="733" priority="198" operator="equal">
      <formula>"Very Low"</formula>
    </cfRule>
  </conditionalFormatting>
  <conditionalFormatting sqref="L40">
    <cfRule type="cellIs" dxfId="732" priority="191" operator="equal">
      <formula>"Assessment incomplete"</formula>
    </cfRule>
    <cfRule type="cellIs" dxfId="731" priority="192" operator="equal">
      <formula>"Not Reasonably Possible - Acceptable"</formula>
    </cfRule>
    <cfRule type="cellIs" dxfId="730" priority="193" operator="equal">
      <formula>"Reasonably Possible - Response Required"</formula>
    </cfRule>
  </conditionalFormatting>
  <conditionalFormatting sqref="N40">
    <cfRule type="expression" dxfId="729" priority="188">
      <formula>$L40="Assessment incomplete"</formula>
    </cfRule>
    <cfRule type="expression" dxfId="728" priority="189">
      <formula>$L40="Reasonably Possible - Response Required"</formula>
    </cfRule>
    <cfRule type="expression" dxfId="727" priority="190">
      <formula>$L40="Not Reasonably Possible - Acceptable"</formula>
    </cfRule>
  </conditionalFormatting>
  <conditionalFormatting sqref="M40">
    <cfRule type="expression" dxfId="726" priority="184">
      <formula>$L40="Assessment incomplete"</formula>
    </cfRule>
    <cfRule type="expression" dxfId="725" priority="185">
      <formula>$L40="Not Reasonably Possible - Acceptable"</formula>
    </cfRule>
    <cfRule type="expression" dxfId="724" priority="186">
      <formula>$L40="Reasonably Possible - Response Required"</formula>
    </cfRule>
  </conditionalFormatting>
  <conditionalFormatting sqref="P40">
    <cfRule type="expression" dxfId="723" priority="183">
      <formula>$L40="Assessment incomplete"</formula>
    </cfRule>
  </conditionalFormatting>
  <conditionalFormatting sqref="O40">
    <cfRule type="expression" dxfId="722" priority="180">
      <formula>$L40="Assessment incomplete"</formula>
    </cfRule>
    <cfRule type="expression" dxfId="721" priority="181">
      <formula>$L40="Reasonably Possible - Response Required"</formula>
    </cfRule>
    <cfRule type="expression" dxfId="720" priority="182">
      <formula>$L40="Not Reasonably Possible - Acceptable"</formula>
    </cfRule>
  </conditionalFormatting>
  <conditionalFormatting sqref="L45">
    <cfRule type="cellIs" dxfId="719" priority="167" operator="equal">
      <formula>"Assessment incomplete"</formula>
    </cfRule>
    <cfRule type="cellIs" dxfId="718" priority="168" operator="equal">
      <formula>"Not Reasonably Possible - Acceptable"</formula>
    </cfRule>
    <cfRule type="cellIs" dxfId="717" priority="169" operator="equal">
      <formula>"Reasonably Possible - Response Required"</formula>
    </cfRule>
  </conditionalFormatting>
  <conditionalFormatting sqref="N45">
    <cfRule type="expression" dxfId="716" priority="164">
      <formula>$L45="Assessment incomplete"</formula>
    </cfRule>
    <cfRule type="expression" dxfId="715" priority="165">
      <formula>$L45="Reasonably Possible - Response Required"</formula>
    </cfRule>
    <cfRule type="expression" dxfId="714" priority="166">
      <formula>$L45="Not Reasonably Possible - Acceptable"</formula>
    </cfRule>
  </conditionalFormatting>
  <conditionalFormatting sqref="M45">
    <cfRule type="expression" dxfId="713" priority="160">
      <formula>$L45="Assessment incomplete"</formula>
    </cfRule>
    <cfRule type="expression" dxfId="712" priority="161">
      <formula>$L45="Not Reasonably Possible - Acceptable"</formula>
    </cfRule>
    <cfRule type="expression" dxfId="711" priority="162">
      <formula>$L45="Reasonably Possible - Response Required"</formula>
    </cfRule>
  </conditionalFormatting>
  <conditionalFormatting sqref="P45">
    <cfRule type="expression" dxfId="710" priority="159">
      <formula>$L45="Assessment incomplete"</formula>
    </cfRule>
  </conditionalFormatting>
  <conditionalFormatting sqref="O45">
    <cfRule type="expression" dxfId="709" priority="156">
      <formula>$L45="Assessment incomplete"</formula>
    </cfRule>
    <cfRule type="expression" dxfId="708" priority="157">
      <formula>$L45="Reasonably Possible - Response Required"</formula>
    </cfRule>
    <cfRule type="expression" dxfId="707" priority="158">
      <formula>$L45="Not Reasonably Possible - Acceptable"</formula>
    </cfRule>
  </conditionalFormatting>
  <conditionalFormatting sqref="L46">
    <cfRule type="cellIs" dxfId="706" priority="143" operator="equal">
      <formula>"Assessment incomplete"</formula>
    </cfRule>
    <cfRule type="cellIs" dxfId="705" priority="144" operator="equal">
      <formula>"Not Reasonably Possible - Acceptable"</formula>
    </cfRule>
    <cfRule type="cellIs" dxfId="704" priority="145" operator="equal">
      <formula>"Reasonably Possible - Response Required"</formula>
    </cfRule>
  </conditionalFormatting>
  <conditionalFormatting sqref="N46">
    <cfRule type="expression" dxfId="703" priority="140">
      <formula>$L46="Assessment incomplete"</formula>
    </cfRule>
    <cfRule type="expression" dxfId="702" priority="141">
      <formula>$L46="Reasonably Possible - Response Required"</formula>
    </cfRule>
    <cfRule type="expression" dxfId="701" priority="142">
      <formula>$L46="Not Reasonably Possible - Acceptable"</formula>
    </cfRule>
  </conditionalFormatting>
  <conditionalFormatting sqref="M46">
    <cfRule type="expression" dxfId="700" priority="136">
      <formula>$L46="Assessment incomplete"</formula>
    </cfRule>
    <cfRule type="expression" dxfId="699" priority="137">
      <formula>$L46="Not Reasonably Possible - Acceptable"</formula>
    </cfRule>
    <cfRule type="expression" dxfId="698" priority="138">
      <formula>$L46="Reasonably Possible - Response Required"</formula>
    </cfRule>
  </conditionalFormatting>
  <conditionalFormatting sqref="P46">
    <cfRule type="expression" dxfId="697" priority="135">
      <formula>$L46="Assessment incomplete"</formula>
    </cfRule>
  </conditionalFormatting>
  <conditionalFormatting sqref="O46">
    <cfRule type="expression" dxfId="696" priority="132">
      <formula>$L46="Assessment incomplete"</formula>
    </cfRule>
    <cfRule type="expression" dxfId="695" priority="133">
      <formula>$L46="Reasonably Possible - Response Required"</formula>
    </cfRule>
    <cfRule type="expression" dxfId="694" priority="134">
      <formula>$L46="Not Reasonably Possible - Acceptable"</formula>
    </cfRule>
  </conditionalFormatting>
  <conditionalFormatting sqref="L55">
    <cfRule type="cellIs" dxfId="693" priority="119" operator="equal">
      <formula>"Assessment incomplete"</formula>
    </cfRule>
    <cfRule type="cellIs" dxfId="692" priority="120" operator="equal">
      <formula>"Not Reasonably Possible - Acceptable"</formula>
    </cfRule>
    <cfRule type="cellIs" dxfId="691" priority="121" operator="equal">
      <formula>"Reasonably Possible - Response Required"</formula>
    </cfRule>
  </conditionalFormatting>
  <conditionalFormatting sqref="N55">
    <cfRule type="expression" dxfId="690" priority="116">
      <formula>$L55="Assessment incomplete"</formula>
    </cfRule>
    <cfRule type="expression" dxfId="689" priority="117">
      <formula>$L55="Reasonably Possible - Response Required"</formula>
    </cfRule>
    <cfRule type="expression" dxfId="688" priority="118">
      <formula>$L55="Not Reasonably Possible - Acceptable"</formula>
    </cfRule>
  </conditionalFormatting>
  <conditionalFormatting sqref="M55">
    <cfRule type="expression" dxfId="687" priority="112">
      <formula>$L55="Assessment incomplete"</formula>
    </cfRule>
    <cfRule type="expression" dxfId="686" priority="113">
      <formula>$L55="Not Reasonably Possible - Acceptable"</formula>
    </cfRule>
    <cfRule type="expression" dxfId="685" priority="114">
      <formula>$L55="Reasonably Possible - Response Required"</formula>
    </cfRule>
  </conditionalFormatting>
  <conditionalFormatting sqref="P55">
    <cfRule type="expression" dxfId="684" priority="111">
      <formula>$L55="Assessment incomplete"</formula>
    </cfRule>
  </conditionalFormatting>
  <conditionalFormatting sqref="O55">
    <cfRule type="expression" dxfId="683" priority="108">
      <formula>$L55="Assessment incomplete"</formula>
    </cfRule>
    <cfRule type="expression" dxfId="682" priority="109">
      <formula>$L55="Reasonably Possible - Response Required"</formula>
    </cfRule>
    <cfRule type="expression" dxfId="681" priority="110">
      <formula>$L55="Not Reasonably Possible - Acceptable"</formula>
    </cfRule>
  </conditionalFormatting>
  <conditionalFormatting sqref="N27">
    <cfRule type="expression" dxfId="680" priority="105">
      <formula>$L27="Assessment incomplete"</formula>
    </cfRule>
    <cfRule type="expression" dxfId="679" priority="106">
      <formula>$L27="Reasonably Possible - Response Required"</formula>
    </cfRule>
    <cfRule type="expression" dxfId="678" priority="107">
      <formula>$L27="Not Reasonably Possible - Acceptable"</formula>
    </cfRule>
  </conditionalFormatting>
  <conditionalFormatting sqref="N26">
    <cfRule type="expression" dxfId="677" priority="102">
      <formula>$L26="Assessment incomplete"</formula>
    </cfRule>
    <cfRule type="expression" dxfId="676" priority="103">
      <formula>$L26="Reasonably Possible - Response Required"</formula>
    </cfRule>
    <cfRule type="expression" dxfId="675" priority="104">
      <formula>$L26="Not Reasonably Possible - Acceptable"</formula>
    </cfRule>
  </conditionalFormatting>
  <conditionalFormatting sqref="N50">
    <cfRule type="expression" dxfId="674" priority="99">
      <formula>$L50="Assessment incomplete"</formula>
    </cfRule>
    <cfRule type="expression" dxfId="673" priority="100">
      <formula>$L50="Reasonably Possible - Response Required"</formula>
    </cfRule>
    <cfRule type="expression" dxfId="672" priority="101">
      <formula>$L50="Not Reasonably Possible - Acceptable"</formula>
    </cfRule>
  </conditionalFormatting>
  <conditionalFormatting sqref="N51">
    <cfRule type="expression" dxfId="671" priority="96">
      <formula>$L51="Assessment incomplete"</formula>
    </cfRule>
    <cfRule type="expression" dxfId="670" priority="97">
      <formula>$L51="Reasonably Possible - Response Required"</formula>
    </cfRule>
    <cfRule type="expression" dxfId="669" priority="98">
      <formula>$L51="Not Reasonably Possible - Acceptable"</formula>
    </cfRule>
  </conditionalFormatting>
  <conditionalFormatting sqref="N52">
    <cfRule type="expression" dxfId="668" priority="93">
      <formula>$L52="Assessment incomplete"</formula>
    </cfRule>
    <cfRule type="expression" dxfId="667" priority="94">
      <formula>$L52="Reasonably Possible - Response Required"</formula>
    </cfRule>
    <cfRule type="expression" dxfId="666" priority="95">
      <formula>$L52="Not Reasonably Possible - Acceptable"</formula>
    </cfRule>
  </conditionalFormatting>
  <conditionalFormatting sqref="Q13">
    <cfRule type="expression" dxfId="665" priority="92">
      <formula>$L$13="Assessment incomplete"</formula>
    </cfRule>
  </conditionalFormatting>
  <conditionalFormatting sqref="Q18">
    <cfRule type="expression" dxfId="664" priority="91">
      <formula>$L$18="Assessment incomplete"</formula>
    </cfRule>
  </conditionalFormatting>
  <conditionalFormatting sqref="Q20">
    <cfRule type="expression" dxfId="663" priority="90">
      <formula>$L$20=" "</formula>
    </cfRule>
  </conditionalFormatting>
  <conditionalFormatting sqref="Q15">
    <cfRule type="expression" dxfId="662" priority="89">
      <formula>$L$15=" "</formula>
    </cfRule>
  </conditionalFormatting>
  <conditionalFormatting sqref="Q58">
    <cfRule type="expression" dxfId="661" priority="88">
      <formula>$L$58=" "</formula>
    </cfRule>
  </conditionalFormatting>
  <conditionalFormatting sqref="Q61">
    <cfRule type="expression" dxfId="660" priority="87">
      <formula>$L$61=" "</formula>
    </cfRule>
  </conditionalFormatting>
  <conditionalFormatting sqref="Q62">
    <cfRule type="expression" dxfId="659" priority="86">
      <formula>$L$62=" "</formula>
    </cfRule>
  </conditionalFormatting>
  <conditionalFormatting sqref="Q59">
    <cfRule type="expression" dxfId="658" priority="85">
      <formula>$L$59=" "</formula>
    </cfRule>
  </conditionalFormatting>
  <conditionalFormatting sqref="Q60">
    <cfRule type="expression" dxfId="657" priority="84">
      <formula>$L$60=" "</formula>
    </cfRule>
  </conditionalFormatting>
  <conditionalFormatting sqref="Q16">
    <cfRule type="expression" dxfId="656" priority="83">
      <formula>$L$16="Assessment incomplete"</formula>
    </cfRule>
  </conditionalFormatting>
  <conditionalFormatting sqref="Q17">
    <cfRule type="expression" dxfId="655" priority="82">
      <formula>$L$17=" "</formula>
    </cfRule>
  </conditionalFormatting>
  <conditionalFormatting sqref="Q21">
    <cfRule type="expression" dxfId="654" priority="81">
      <formula>$L$21="Assessment incomplete"</formula>
    </cfRule>
  </conditionalFormatting>
  <conditionalFormatting sqref="Q23">
    <cfRule type="expression" dxfId="653" priority="80">
      <formula>$L$23=" "</formula>
    </cfRule>
  </conditionalFormatting>
  <conditionalFormatting sqref="Q24">
    <cfRule type="expression" dxfId="652" priority="79">
      <formula>$L$24="Assessment incomplete"</formula>
    </cfRule>
  </conditionalFormatting>
  <conditionalFormatting sqref="Q29">
    <cfRule type="expression" dxfId="651" priority="78">
      <formula>$L$29=" "</formula>
    </cfRule>
  </conditionalFormatting>
  <conditionalFormatting sqref="Q30">
    <cfRule type="expression" dxfId="650" priority="77">
      <formula>$L$30="Assessment incomplete"</formula>
    </cfRule>
  </conditionalFormatting>
  <conditionalFormatting sqref="Q31">
    <cfRule type="expression" dxfId="649" priority="76">
      <formula>$L$31=" "</formula>
    </cfRule>
  </conditionalFormatting>
  <conditionalFormatting sqref="Q33">
    <cfRule type="expression" dxfId="648" priority="75">
      <formula>$L$33="Assessment incomplete"</formula>
    </cfRule>
  </conditionalFormatting>
  <conditionalFormatting sqref="Q41">
    <cfRule type="expression" dxfId="647" priority="74">
      <formula>$L$41=" "</formula>
    </cfRule>
  </conditionalFormatting>
  <conditionalFormatting sqref="Q43">
    <cfRule type="expression" dxfId="646" priority="73">
      <formula>$L$43="Assessment incomplete"</formula>
    </cfRule>
  </conditionalFormatting>
  <conditionalFormatting sqref="Q47">
    <cfRule type="expression" dxfId="645" priority="72">
      <formula>$L$47=" "</formula>
    </cfRule>
  </conditionalFormatting>
  <conditionalFormatting sqref="Q49">
    <cfRule type="expression" dxfId="644" priority="71">
      <formula>$L$49="Assessment incomplete"</formula>
    </cfRule>
  </conditionalFormatting>
  <conditionalFormatting sqref="Q56">
    <cfRule type="expression" dxfId="643" priority="70">
      <formula>$L$56=" "</formula>
    </cfRule>
  </conditionalFormatting>
  <conditionalFormatting sqref="Q14">
    <cfRule type="expression" dxfId="642" priority="69">
      <formula>$L$14="Assessment incomplete"</formula>
    </cfRule>
  </conditionalFormatting>
  <conditionalFormatting sqref="Q19">
    <cfRule type="expression" dxfId="641" priority="68">
      <formula>$L$19="Assessment incomplete"</formula>
    </cfRule>
  </conditionalFormatting>
  <conditionalFormatting sqref="Q22">
    <cfRule type="expression" dxfId="640" priority="67">
      <formula>$L$22="Assessment incomplete"</formula>
    </cfRule>
  </conditionalFormatting>
  <conditionalFormatting sqref="Q34">
    <cfRule type="expression" dxfId="639" priority="66">
      <formula>$L$34="Assessment incomplete"</formula>
    </cfRule>
  </conditionalFormatting>
  <conditionalFormatting sqref="Q35">
    <cfRule type="expression" dxfId="638" priority="65">
      <formula>$L$35="Assessment incomplete"</formula>
    </cfRule>
  </conditionalFormatting>
  <conditionalFormatting sqref="Q36">
    <cfRule type="expression" dxfId="637" priority="64">
      <formula>$L$36="Assessment incomplete"</formula>
    </cfRule>
  </conditionalFormatting>
  <conditionalFormatting sqref="Q44">
    <cfRule type="expression" dxfId="636" priority="63">
      <formula>$L$44="Assessment incomplete"</formula>
    </cfRule>
  </conditionalFormatting>
  <conditionalFormatting sqref="Q50">
    <cfRule type="expression" dxfId="635" priority="62">
      <formula>$L$50="Assessment incomplete"</formula>
    </cfRule>
  </conditionalFormatting>
  <conditionalFormatting sqref="Q51">
    <cfRule type="expression" dxfId="634" priority="61">
      <formula>$L$51="Assessment incomplete"</formula>
    </cfRule>
  </conditionalFormatting>
  <conditionalFormatting sqref="Q52">
    <cfRule type="expression" dxfId="633" priority="60">
      <formula>$L$52="Assessment incomplete"</formula>
    </cfRule>
  </conditionalFormatting>
  <conditionalFormatting sqref="Q53">
    <cfRule type="expression" dxfId="632" priority="59">
      <formula>$L$53="Assessment incomplete"</formula>
    </cfRule>
  </conditionalFormatting>
  <conditionalFormatting sqref="Q54">
    <cfRule type="expression" dxfId="631" priority="58">
      <formula>$L$54="Assessment incomplete"</formula>
    </cfRule>
  </conditionalFormatting>
  <conditionalFormatting sqref="Q25">
    <cfRule type="expression" dxfId="630" priority="57">
      <formula>$L$25="Assessment incomplete"</formula>
    </cfRule>
  </conditionalFormatting>
  <conditionalFormatting sqref="Q26">
    <cfRule type="expression" dxfId="629" priority="56">
      <formula>$L$26="Assessment incomplete"</formula>
    </cfRule>
  </conditionalFormatting>
  <conditionalFormatting sqref="Q27">
    <cfRule type="expression" dxfId="628" priority="55">
      <formula>$L$27="Assessment incomplete"</formula>
    </cfRule>
  </conditionalFormatting>
  <conditionalFormatting sqref="Q28">
    <cfRule type="expression" dxfId="627" priority="54">
      <formula>$L$28="Assessment incomplete"</formula>
    </cfRule>
  </conditionalFormatting>
  <conditionalFormatting sqref="Q37">
    <cfRule type="expression" dxfId="626" priority="53">
      <formula>$L$37="Assessment incomplete"</formula>
    </cfRule>
  </conditionalFormatting>
  <conditionalFormatting sqref="Q38">
    <cfRule type="expression" dxfId="625" priority="52">
      <formula>$L$38="Assessment incomplete"</formula>
    </cfRule>
  </conditionalFormatting>
  <conditionalFormatting sqref="Q39">
    <cfRule type="expression" dxfId="624" priority="51">
      <formula>$L$39="Assessment incomplete"</formula>
    </cfRule>
  </conditionalFormatting>
  <conditionalFormatting sqref="Q40">
    <cfRule type="expression" dxfId="623" priority="50">
      <formula>$L$40="Assessment incomplete"</formula>
    </cfRule>
  </conditionalFormatting>
  <conditionalFormatting sqref="Q45">
    <cfRule type="expression" dxfId="622" priority="49">
      <formula>$L$45="Assessment incomplete"</formula>
    </cfRule>
  </conditionalFormatting>
  <conditionalFormatting sqref="Q46">
    <cfRule type="expression" dxfId="621" priority="48">
      <formula>$L$46="Assessment incomplete"</formula>
    </cfRule>
  </conditionalFormatting>
  <conditionalFormatting sqref="Q55">
    <cfRule type="expression" dxfId="620" priority="47">
      <formula>$L$55="Assessment incomplete"</formula>
    </cfRule>
  </conditionalFormatting>
  <conditionalFormatting sqref="S13:W13">
    <cfRule type="expression" dxfId="619" priority="46">
      <formula>$L$13="Assessment incomplete"</formula>
    </cfRule>
  </conditionalFormatting>
  <conditionalFormatting sqref="S18:W18">
    <cfRule type="expression" dxfId="618" priority="45">
      <formula>$L$18="Assessment incomplete"</formula>
    </cfRule>
  </conditionalFormatting>
  <conditionalFormatting sqref="S20:W20">
    <cfRule type="expression" dxfId="617" priority="44">
      <formula>$L$20=" "</formula>
    </cfRule>
  </conditionalFormatting>
  <conditionalFormatting sqref="S15:W15">
    <cfRule type="expression" dxfId="616" priority="43">
      <formula>$L$15=" "</formula>
    </cfRule>
  </conditionalFormatting>
  <conditionalFormatting sqref="S58:W58">
    <cfRule type="expression" dxfId="615" priority="42">
      <formula>$L$58=" "</formula>
    </cfRule>
  </conditionalFormatting>
  <conditionalFormatting sqref="S61:W61">
    <cfRule type="expression" dxfId="614" priority="41">
      <formula>$L$61=" "</formula>
    </cfRule>
  </conditionalFormatting>
  <conditionalFormatting sqref="S62:W62">
    <cfRule type="expression" dxfId="613" priority="40">
      <formula>$L$62=" "</formula>
    </cfRule>
  </conditionalFormatting>
  <conditionalFormatting sqref="S59:W59">
    <cfRule type="expression" dxfId="612" priority="39">
      <formula>$L$59=" "</formula>
    </cfRule>
  </conditionalFormatting>
  <conditionalFormatting sqref="S60:W60">
    <cfRule type="expression" dxfId="611" priority="38">
      <formula>$L$60=" "</formula>
    </cfRule>
  </conditionalFormatting>
  <conditionalFormatting sqref="S16:W16">
    <cfRule type="expression" dxfId="610" priority="37">
      <formula>$L$16="Assessment incomplete"</formula>
    </cfRule>
  </conditionalFormatting>
  <conditionalFormatting sqref="S17:W17">
    <cfRule type="expression" dxfId="609" priority="36">
      <formula>$L$17=" "</formula>
    </cfRule>
  </conditionalFormatting>
  <conditionalFormatting sqref="S21:W21">
    <cfRule type="expression" dxfId="608" priority="35">
      <formula>$L$21="Assessment incomplete"</formula>
    </cfRule>
  </conditionalFormatting>
  <conditionalFormatting sqref="S23:W23">
    <cfRule type="expression" dxfId="607" priority="34">
      <formula>$L$23=" "</formula>
    </cfRule>
  </conditionalFormatting>
  <conditionalFormatting sqref="S24:W24">
    <cfRule type="expression" dxfId="606" priority="33">
      <formula>$L$24="Assessment incomplete"</formula>
    </cfRule>
  </conditionalFormatting>
  <conditionalFormatting sqref="S29:W29">
    <cfRule type="expression" dxfId="605" priority="32">
      <formula>$L$29=" "</formula>
    </cfRule>
  </conditionalFormatting>
  <conditionalFormatting sqref="S30:W30">
    <cfRule type="expression" dxfId="604" priority="31">
      <formula>$L$30="Assessment incomplete"</formula>
    </cfRule>
  </conditionalFormatting>
  <conditionalFormatting sqref="S31:W31">
    <cfRule type="expression" dxfId="603" priority="30">
      <formula>$L$31=" "</formula>
    </cfRule>
  </conditionalFormatting>
  <conditionalFormatting sqref="S33:W33">
    <cfRule type="expression" dxfId="602" priority="29">
      <formula>$L$33="Assessment incomplete"</formula>
    </cfRule>
  </conditionalFormatting>
  <conditionalFormatting sqref="S41:W41">
    <cfRule type="expression" dxfId="601" priority="28">
      <formula>$L$41=" "</formula>
    </cfRule>
  </conditionalFormatting>
  <conditionalFormatting sqref="S43:W43">
    <cfRule type="expression" dxfId="600" priority="27">
      <formula>$L$43="Assessment incomplete"</formula>
    </cfRule>
  </conditionalFormatting>
  <conditionalFormatting sqref="S47:W47">
    <cfRule type="expression" dxfId="599" priority="26">
      <formula>$L$47=" "</formula>
    </cfRule>
  </conditionalFormatting>
  <conditionalFormatting sqref="S49:W49">
    <cfRule type="expression" dxfId="598" priority="25">
      <formula>$L$49="Assessment incomplete"</formula>
    </cfRule>
  </conditionalFormatting>
  <conditionalFormatting sqref="S56:W56">
    <cfRule type="expression" dxfId="597" priority="24">
      <formula>$L$56=" "</formula>
    </cfRule>
  </conditionalFormatting>
  <conditionalFormatting sqref="S14:W14">
    <cfRule type="expression" dxfId="596" priority="23">
      <formula>$L$14="Assessment incomplete"</formula>
    </cfRule>
  </conditionalFormatting>
  <conditionalFormatting sqref="S19:W19">
    <cfRule type="expression" dxfId="595" priority="22">
      <formula>$L$19="Assessment incomplete"</formula>
    </cfRule>
  </conditionalFormatting>
  <conditionalFormatting sqref="S22:W22">
    <cfRule type="expression" dxfId="594" priority="21">
      <formula>$L$22="Assessment incomplete"</formula>
    </cfRule>
  </conditionalFormatting>
  <conditionalFormatting sqref="S34:W34">
    <cfRule type="expression" dxfId="593" priority="20">
      <formula>$L$34="Assessment incomplete"</formula>
    </cfRule>
  </conditionalFormatting>
  <conditionalFormatting sqref="S35:W35">
    <cfRule type="expression" dxfId="592" priority="19">
      <formula>$L$35="Assessment incomplete"</formula>
    </cfRule>
  </conditionalFormatting>
  <conditionalFormatting sqref="S36:W36">
    <cfRule type="expression" dxfId="591" priority="18">
      <formula>$L$36="Assessment incomplete"</formula>
    </cfRule>
  </conditionalFormatting>
  <conditionalFormatting sqref="S44:W44">
    <cfRule type="expression" dxfId="590" priority="17">
      <formula>$L$44="Assessment incomplete"</formula>
    </cfRule>
  </conditionalFormatting>
  <conditionalFormatting sqref="S50:W50">
    <cfRule type="expression" dxfId="589" priority="16">
      <formula>$L$50="Assessment incomplete"</formula>
    </cfRule>
  </conditionalFormatting>
  <conditionalFormatting sqref="S51:W51">
    <cfRule type="expression" dxfId="588" priority="15">
      <formula>$L$51="Assessment incomplete"</formula>
    </cfRule>
  </conditionalFormatting>
  <conditionalFormatting sqref="S52:W52">
    <cfRule type="expression" dxfId="587" priority="14">
      <formula>$L$52="Assessment incomplete"</formula>
    </cfRule>
  </conditionalFormatting>
  <conditionalFormatting sqref="S53:W53">
    <cfRule type="expression" dxfId="586" priority="13">
      <formula>$L$53="Assessment incomplete"</formula>
    </cfRule>
  </conditionalFormatting>
  <conditionalFormatting sqref="S54:W54">
    <cfRule type="expression" dxfId="585" priority="12">
      <formula>$L$54="Assessment incomplete"</formula>
    </cfRule>
  </conditionalFormatting>
  <conditionalFormatting sqref="S25:W25">
    <cfRule type="expression" dxfId="584" priority="11">
      <formula>$L$25="Assessment incomplete"</formula>
    </cfRule>
  </conditionalFormatting>
  <conditionalFormatting sqref="S26:W26">
    <cfRule type="expression" dxfId="583" priority="10">
      <formula>$L$26="Assessment incomplete"</formula>
    </cfRule>
  </conditionalFormatting>
  <conditionalFormatting sqref="S27:W27">
    <cfRule type="expression" dxfId="582" priority="9">
      <formula>$L$27="Assessment incomplete"</formula>
    </cfRule>
  </conditionalFormatting>
  <conditionalFormatting sqref="S28:W28">
    <cfRule type="expression" dxfId="581" priority="8">
      <formula>$L$28="Assessment incomplete"</formula>
    </cfRule>
  </conditionalFormatting>
  <conditionalFormatting sqref="S37:W37">
    <cfRule type="expression" dxfId="580" priority="7">
      <formula>$L$37="Assessment incomplete"</formula>
    </cfRule>
  </conditionalFormatting>
  <conditionalFormatting sqref="S38:W38">
    <cfRule type="expression" dxfId="579" priority="6">
      <formula>$L$38="Assessment incomplete"</formula>
    </cfRule>
  </conditionalFormatting>
  <conditionalFormatting sqref="S39:W39">
    <cfRule type="expression" dxfId="578" priority="5">
      <formula>$L$39="Assessment incomplete"</formula>
    </cfRule>
  </conditionalFormatting>
  <conditionalFormatting sqref="S40:W40">
    <cfRule type="expression" dxfId="577" priority="4">
      <formula>$L$40="Assessment incomplete"</formula>
    </cfRule>
  </conditionalFormatting>
  <conditionalFormatting sqref="S45:W45">
    <cfRule type="expression" dxfId="576" priority="3">
      <formula>$L$45="Assessment incomplete"</formula>
    </cfRule>
  </conditionalFormatting>
  <conditionalFormatting sqref="S46:W46">
    <cfRule type="expression" dxfId="575" priority="2">
      <formula>$L$46="Assessment incomplete"</formula>
    </cfRule>
  </conditionalFormatting>
  <conditionalFormatting sqref="S55:W55">
    <cfRule type="expression" dxfId="574" priority="1">
      <formula>$L$55="Assessment incomplete"</formula>
    </cfRule>
  </conditionalFormatting>
  <dataValidations count="3">
    <dataValidation allowBlank="1" showErrorMessage="1" sqref="M17 M15 M20 M58:M62 M23 M29 M31 M41 M47 M56 D13:F14 D16:F16 N21:N22 N24:N28 N30 N33:N40 O43:Q47 F33:F41 N43:N46 F43:F47 O49:Q56 N49:N55 F49:F56 O58:Q62 F58:F62 O13:Q31 F17:F31 N13:N14 D58:D62 N18:N19 N16 O33:Q41 W19 W15 W22 W25 W30 W33 W40 W46:W50 S40:T40 S33:T33 S30:T30 S25:T25 S22:T22 S15:T15 S19:T19 S44:T44 S46:T50 W44" xr:uid="{774EE819-AFDA-4671-93DB-70A7B6FFE8AC}"/>
    <dataValidation allowBlank="1" showErrorMessage="1" prompt="_x000a_" sqref="N17 N15 N20 N23 N29 N31 N41 N47 N56 N58:N62" xr:uid="{56A76A02-4001-4FF2-B752-F099752D8E39}"/>
    <dataValidation allowBlank="1" showInputMessage="1" showErrorMessage="1" promptTitle="Additional Quality Risks:" prompt="Input here any additional or modified Quality Risks to be recognised for your firm that may adversely affect the achievement of this Quality Objective_x000a__x000a_" sqref="F15" xr:uid="{B96B5758-DFDB-4C9C-A553-D1A9DBBFF001}"/>
  </dataValidations>
  <pageMargins left="0.25" right="0.25" top="0.75" bottom="0.75" header="0.3" footer="0.3"/>
  <pageSetup paperSize="9" scale="85" fitToHeight="0" orientation="landscape" r:id="rId1"/>
  <headerFooter>
    <oddFooter>&amp;C
&amp;R&amp;P</oddFooter>
  </headerFooter>
  <ignoredErrors>
    <ignoredError sqref="L29:L30 L20:L21 L16:L18 L15 L23"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061010-3723-4FDF-9F24-DCEA0FE1E47F}">
          <x14:formula1>
            <xm:f>List!$F$4:$F$9</xm:f>
          </x14:formula1>
          <xm:sqref>G76:G1048576 G58:G62 G13:G31 G43:G47 G49:G56 G66 G33:G41</xm:sqref>
        </x14:dataValidation>
        <x14:dataValidation type="list" allowBlank="1" showInputMessage="1" showErrorMessage="1" xr:uid="{44C82046-9CBF-4D8C-8EF5-FD3F7E6FFF08}">
          <x14:formula1>
            <xm:f>List!$G$4:$G$9</xm:f>
          </x14:formula1>
          <xm:sqref>H76:H1048576 H33:H41 H43:H47 H13:H31 H49:H56 H66 H58:H62</xm:sqref>
        </x14:dataValidation>
        <x14:dataValidation type="list" allowBlank="1" showInputMessage="1" showErrorMessage="1" xr:uid="{7D8A7BBB-D215-4E47-8311-94A19AAC2BFB}">
          <x14:formula1>
            <xm:f>List!$M$5:$M$6</xm:f>
          </x14:formula1>
          <xm:sqref>U10:U64</xm:sqref>
        </x14:dataValidation>
        <x14:dataValidation type="list" allowBlank="1" showInputMessage="1" showErrorMessage="1" xr:uid="{192B1D08-4C16-4224-9C21-03CA81AEBDD0}">
          <x14:formula1>
            <xm:f>List!$N$5:$N$6</xm:f>
          </x14:formula1>
          <xm:sqref>V10:V64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AC1C-DBF4-4963-9CA8-2778D1ED40AD}">
  <sheetPr>
    <tabColor rgb="FFFFD400"/>
    <pageSetUpPr fitToPage="1"/>
  </sheetPr>
  <dimension ref="A1:Y56"/>
  <sheetViews>
    <sheetView showGridLines="0" zoomScaleNormal="100" zoomScaleSheetLayoutView="100" workbookViewId="0">
      <pane xSplit="1" ySplit="9" topLeftCell="B25" activePane="bottomRight" state="frozen"/>
      <selection pane="topRight" activeCell="B1" sqref="B1"/>
      <selection pane="bottomLeft" activeCell="A10" sqref="A10"/>
      <selection pane="bottomRight" activeCell="D30" sqref="D30:D31"/>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77734375" style="60" customWidth="1"/>
    <col min="14" max="14" width="38.5546875" style="60" customWidth="1"/>
    <col min="15" max="15" width="17.2187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270"/>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98"/>
      <c r="C4" s="98"/>
      <c r="D4" s="99" t="s">
        <v>313</v>
      </c>
      <c r="E4" s="99"/>
      <c r="F4" s="100"/>
      <c r="G4" s="226"/>
      <c r="H4" s="226"/>
      <c r="I4" s="102"/>
      <c r="J4" s="102"/>
      <c r="K4" s="101"/>
      <c r="L4" s="102"/>
      <c r="M4" s="506" t="str">
        <f>IF('Accept &amp; Continue to Set up'!E9&gt;0,'Accept &amp; Continue to Set up'!E9," ")</f>
        <v xml:space="preserve"> </v>
      </c>
      <c r="N4" s="506"/>
      <c r="O4" s="506"/>
      <c r="P4" s="103"/>
      <c r="Q4" s="103"/>
      <c r="R4" s="53"/>
      <c r="S4" s="453" t="s">
        <v>535</v>
      </c>
      <c r="T4" s="454"/>
      <c r="U4" s="454"/>
      <c r="V4" s="454"/>
      <c r="W4" s="454"/>
      <c r="X4" s="366"/>
    </row>
    <row r="5" spans="1:25" ht="2.5499999999999998" customHeight="1" x14ac:dyDescent="0.25">
      <c r="A5" s="49"/>
      <c r="B5" s="106"/>
      <c r="C5" s="106"/>
      <c r="D5" s="107"/>
      <c r="E5" s="107"/>
      <c r="F5" s="107"/>
      <c r="G5" s="227"/>
      <c r="H5" s="228"/>
      <c r="I5" s="229"/>
      <c r="J5" s="229"/>
      <c r="K5" s="229"/>
      <c r="L5" s="110"/>
      <c r="M5" s="110"/>
      <c r="N5" s="110"/>
      <c r="O5" s="110"/>
      <c r="P5" s="110"/>
      <c r="Q5" s="77"/>
      <c r="R5" s="54"/>
      <c r="S5" s="68"/>
      <c r="X5" s="167"/>
    </row>
    <row r="6" spans="1:25" ht="12.6" customHeight="1" x14ac:dyDescent="0.25">
      <c r="A6" s="49"/>
      <c r="B6" s="509" t="s">
        <v>79</v>
      </c>
      <c r="C6" s="510"/>
      <c r="D6" s="510"/>
      <c r="E6" s="220"/>
      <c r="F6" s="511" t="s">
        <v>80</v>
      </c>
      <c r="G6" s="512" t="s">
        <v>81</v>
      </c>
      <c r="H6" s="513" t="s">
        <v>82</v>
      </c>
      <c r="I6" s="473" t="s">
        <v>83</v>
      </c>
      <c r="J6" s="473" t="s">
        <v>84</v>
      </c>
      <c r="K6" s="473" t="s">
        <v>85</v>
      </c>
      <c r="L6" s="504" t="s">
        <v>86</v>
      </c>
      <c r="M6" s="507" t="s">
        <v>87</v>
      </c>
      <c r="N6" s="507" t="s">
        <v>88</v>
      </c>
      <c r="O6" s="504" t="s">
        <v>89</v>
      </c>
      <c r="P6" s="505" t="s">
        <v>90</v>
      </c>
      <c r="Q6" s="508"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9"/>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425</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418</v>
      </c>
      <c r="N9" s="237" t="s">
        <v>104</v>
      </c>
      <c r="O9" s="237" t="s">
        <v>105</v>
      </c>
      <c r="P9" s="237" t="s">
        <v>105</v>
      </c>
      <c r="Q9" s="238" t="s">
        <v>105</v>
      </c>
      <c r="R9" s="139"/>
      <c r="S9" s="368" t="s">
        <v>548</v>
      </c>
      <c r="T9" s="371" t="s">
        <v>548</v>
      </c>
      <c r="U9" s="372" t="s">
        <v>549</v>
      </c>
      <c r="V9" s="373" t="s">
        <v>549</v>
      </c>
      <c r="W9" s="370" t="s">
        <v>548</v>
      </c>
      <c r="X9" s="167"/>
    </row>
    <row r="10" spans="1:25" ht="150" customHeight="1" x14ac:dyDescent="0.25">
      <c r="A10" s="49"/>
      <c r="B10" s="194">
        <v>33</v>
      </c>
      <c r="C10" s="194"/>
      <c r="D10" s="193" t="s">
        <v>412</v>
      </c>
      <c r="E10" s="193"/>
      <c r="F10" s="244" t="s">
        <v>30</v>
      </c>
      <c r="G10" s="175"/>
      <c r="H10" s="176"/>
      <c r="I10" s="177"/>
      <c r="J10" s="177"/>
      <c r="K10" s="177"/>
      <c r="L10" s="178"/>
      <c r="M10" s="178"/>
      <c r="N10" s="178"/>
      <c r="O10" s="178"/>
      <c r="P10" s="178"/>
      <c r="Q10" s="274"/>
      <c r="R10" s="54"/>
      <c r="S10" s="274"/>
      <c r="T10" s="274"/>
      <c r="U10" s="274"/>
      <c r="V10" s="274"/>
      <c r="W10" s="274"/>
      <c r="X10" s="54"/>
    </row>
    <row r="11" spans="1:25" ht="105" customHeight="1" x14ac:dyDescent="0.25">
      <c r="A11" s="49"/>
      <c r="B11" s="481" t="s">
        <v>107</v>
      </c>
      <c r="C11" s="254"/>
      <c r="D11" s="487" t="s">
        <v>413</v>
      </c>
      <c r="E11" s="276"/>
      <c r="F11" s="239" t="s">
        <v>314</v>
      </c>
      <c r="G11" s="242"/>
      <c r="H11" s="243"/>
      <c r="I11" s="179">
        <f>(IF($G11=List!$F$4,List!$E$4,IF($G11=List!$F$5,List!$E$5,IF($G11=List!$F$6,List!$E$6,IF($G11=List!$F$7,List!$E$7,IF($G11=List!$F$8,List!$E$8,IF($G11=List!$F$9,List!$E$9," ")))))))</f>
        <v>0</v>
      </c>
      <c r="J11" s="179">
        <f>(IF($H11=List!$F$4,List!$E$4,IF($H11=List!$F$5,List!$E$5,IF($H11=List!$F$6,List!$E$6,IF($H11=List!$F$7,List!$E$7,IF($H11=List!$F$8,List!$E$8,IF($H11=List!$F$9,List!$E$9," ")))))))</f>
        <v>0</v>
      </c>
      <c r="K11" s="179">
        <f t="shared" ref="K11:K12" si="0">I11*J11</f>
        <v>0</v>
      </c>
      <c r="L11" s="181" t="str">
        <f>(IF($K11&gt;'Risk model'!$Q$22,"Reasonably Possible - Response Required",IF($K11=0,"Assessment incomplete","Not Reasonably Possible - Acceptable")))</f>
        <v>Assessment incomplete</v>
      </c>
      <c r="M11" s="190" t="s">
        <v>112</v>
      </c>
      <c r="N11" s="190" t="s">
        <v>315</v>
      </c>
      <c r="O11" s="190" t="s">
        <v>201</v>
      </c>
      <c r="P11" s="174" t="s">
        <v>90</v>
      </c>
      <c r="Q11" s="184" t="s">
        <v>115</v>
      </c>
      <c r="R11" s="56"/>
      <c r="S11" s="184"/>
      <c r="T11" s="184"/>
      <c r="U11" s="184"/>
      <c r="V11" s="184"/>
      <c r="W11" s="184"/>
      <c r="X11" s="54"/>
    </row>
    <row r="12" spans="1:25" ht="45" customHeight="1" x14ac:dyDescent="0.25">
      <c r="A12" s="49"/>
      <c r="B12" s="483"/>
      <c r="C12" s="255"/>
      <c r="D12" s="489"/>
      <c r="E12" s="217" t="str">
        <f>IF(F12=0," If more, input risk to objective (Step 2)"," ")</f>
        <v xml:space="preserve"> If more, input risk to objective (Step 2)</v>
      </c>
      <c r="F12" s="190"/>
      <c r="G12" s="242"/>
      <c r="H12" s="243"/>
      <c r="I12" s="179">
        <f>(IF($G12=List!$F$4,List!$E$4,IF($G12=List!$F$5,List!$E$5,IF($G12=List!$F$6,List!$E$6,IF($G12=List!$F$7,List!$E$7,IF($G12=List!$F$8,List!$E$8,IF($G12=List!$F$9,List!$E$9," ")))))))</f>
        <v>0</v>
      </c>
      <c r="J12" s="179">
        <f>(IF($H12=List!$F$4,List!$E$4,IF($H12=List!$F$5,List!$E$5,IF($H12=List!$F$6,List!$E$6,IF($H12=List!$F$7,List!$E$7,IF($H12=List!$F$8,List!$E$8,IF($H12=List!$F$9,List!$E$9," ")))))))</f>
        <v>0</v>
      </c>
      <c r="K12" s="179">
        <f t="shared" si="0"/>
        <v>0</v>
      </c>
      <c r="L12" s="181" t="str">
        <f>(IF($K12&gt;'Risk model'!$Q$22,"Reasonably Possible - Response Required",IF($K12=0," ","Not Reasonably Possible - Acceptable")))</f>
        <v xml:space="preserve"> </v>
      </c>
      <c r="M12" s="190" t="s">
        <v>112</v>
      </c>
      <c r="N12" s="190" t="s">
        <v>119</v>
      </c>
      <c r="O12" s="190" t="s">
        <v>201</v>
      </c>
      <c r="P12" s="174" t="s">
        <v>90</v>
      </c>
      <c r="Q12" s="185" t="s">
        <v>115</v>
      </c>
      <c r="R12" s="56"/>
      <c r="S12" s="185"/>
      <c r="T12" s="185"/>
      <c r="U12" s="185"/>
      <c r="V12" s="185"/>
      <c r="W12" s="185"/>
      <c r="X12" s="56"/>
    </row>
    <row r="13" spans="1:25" ht="54.6" customHeight="1" x14ac:dyDescent="0.25">
      <c r="A13" s="49"/>
      <c r="B13" s="481" t="s">
        <v>138</v>
      </c>
      <c r="C13" s="254"/>
      <c r="D13" s="484" t="s">
        <v>414</v>
      </c>
      <c r="E13" s="277"/>
      <c r="F13" s="269" t="s">
        <v>391</v>
      </c>
      <c r="G13" s="242"/>
      <c r="H13" s="243"/>
      <c r="I13" s="179">
        <f>(IF($G13=List!$F$4,List!$E$4,IF($G13=List!$F$5,List!$E$5,IF($G13=List!$F$6,List!$E$6,IF($G13=List!$F$7,List!$E$7,IF($G13=List!$F$8,List!$E$8,IF($G13=List!$F$9,List!$E$9," ")))))))</f>
        <v>0</v>
      </c>
      <c r="J13" s="179">
        <f>(IF($H13=List!$F$4,List!$E$4,IF($H13=List!$F$5,List!$E$5,IF($H13=List!$F$6,List!$E$6,IF($H13=List!$F$7,List!$E$7,IF($H13=List!$F$8,List!$E$8,IF($H13=List!$F$9,List!$E$9," ")))))))</f>
        <v>0</v>
      </c>
      <c r="K13" s="179">
        <f t="shared" ref="K13:K34" si="1">I13*J13</f>
        <v>0</v>
      </c>
      <c r="L13" s="181" t="str">
        <f>(IF($K13&gt;'Risk model'!$Q$22,"Reasonably Possible - Response Required",IF($K13=0,"Assessment incomplete","Not Reasonably Possible - Acceptable")))</f>
        <v>Assessment incomplete</v>
      </c>
      <c r="M13" s="190" t="s">
        <v>112</v>
      </c>
      <c r="N13" s="190" t="s">
        <v>316</v>
      </c>
      <c r="O13" s="190" t="s">
        <v>201</v>
      </c>
      <c r="P13" s="174" t="s">
        <v>90</v>
      </c>
      <c r="Q13" s="184" t="s">
        <v>115</v>
      </c>
      <c r="R13" s="54"/>
      <c r="S13" s="184"/>
      <c r="T13" s="184"/>
      <c r="U13" s="184"/>
      <c r="V13" s="184"/>
      <c r="W13" s="184"/>
      <c r="X13" s="56"/>
    </row>
    <row r="14" spans="1:25" ht="110.55" customHeight="1" x14ac:dyDescent="0.25">
      <c r="A14" s="49"/>
      <c r="B14" s="482"/>
      <c r="C14" s="254"/>
      <c r="D14" s="485"/>
      <c r="E14" s="277"/>
      <c r="F14" s="269" t="s">
        <v>317</v>
      </c>
      <c r="G14" s="242"/>
      <c r="H14" s="243"/>
      <c r="I14" s="179">
        <f>(IF($G14=List!$F$4,List!$E$4,IF($G14=List!$F$5,List!$E$5,IF($G14=List!$F$6,List!$E$6,IF($G14=List!$F$7,List!$E$7,IF($G14=List!$F$8,List!$E$8,IF($G14=List!$F$9,List!$E$9," ")))))))</f>
        <v>0</v>
      </c>
      <c r="J14" s="179">
        <f>(IF($H14=List!$F$4,List!$E$4,IF($H14=List!$F$5,List!$E$5,IF($H14=List!$F$6,List!$E$6,IF($H14=List!$F$7,List!$E$7,IF($H14=List!$F$8,List!$E$8,IF($H14=List!$F$9,List!$E$9," ")))))))</f>
        <v>0</v>
      </c>
      <c r="K14" s="179">
        <f t="shared" ref="K14" si="2">I14*J14</f>
        <v>0</v>
      </c>
      <c r="L14" s="181" t="str">
        <f>(IF($K14&gt;'Risk model'!$Q$22,"Reasonably Possible - Response Required",IF($K14=0,"Assessment incomplete","Not Reasonably Possible - Acceptable")))</f>
        <v>Assessment incomplete</v>
      </c>
      <c r="M14" s="190" t="s">
        <v>112</v>
      </c>
      <c r="N14" s="190" t="s">
        <v>480</v>
      </c>
      <c r="O14" s="190" t="s">
        <v>201</v>
      </c>
      <c r="P14" s="174" t="s">
        <v>90</v>
      </c>
      <c r="Q14" s="184" t="s">
        <v>115</v>
      </c>
      <c r="R14" s="54"/>
      <c r="S14" s="184"/>
      <c r="T14" s="184"/>
      <c r="U14" s="184"/>
      <c r="V14" s="184"/>
      <c r="W14" s="184"/>
      <c r="X14" s="56"/>
    </row>
    <row r="15" spans="1:25" ht="45" customHeight="1" x14ac:dyDescent="0.25">
      <c r="A15" s="49"/>
      <c r="B15" s="483"/>
      <c r="C15" s="255"/>
      <c r="D15" s="486"/>
      <c r="E15" s="217" t="str">
        <f t="shared" ref="E15" si="3">IF(F15=0," If more, input risk to objective (Step 2)"," ")</f>
        <v xml:space="preserve"> If more, input risk to objective (Step 2)</v>
      </c>
      <c r="F15" s="190"/>
      <c r="G15" s="242"/>
      <c r="H15" s="243"/>
      <c r="I15" s="179">
        <f>(IF($G15=List!$F$4,List!$E$4,IF($G15=List!$F$5,List!$E$5,IF($G15=List!$F$6,List!$E$6,IF($G15=List!$F$7,List!$E$7,IF($G15=List!$F$8,List!$E$8,IF($G15=List!$F$9,List!$E$9," ")))))))</f>
        <v>0</v>
      </c>
      <c r="J15" s="179">
        <f>(IF($H15=List!$F$4,List!$E$4,IF($H15=List!$F$5,List!$E$5,IF($H15=List!$F$6,List!$E$6,IF($H15=List!$F$7,List!$E$7,IF($H15=List!$F$8,List!$E$8,IF($H15=List!$F$9,List!$E$9," ")))))))</f>
        <v>0</v>
      </c>
      <c r="K15" s="179">
        <f t="shared" si="1"/>
        <v>0</v>
      </c>
      <c r="L15" s="181" t="str">
        <f>(IF($K15&gt;'Risk model'!$Q$22,"Reasonably Possible - Response Required",IF($K15=0," ","Not Reasonably Possible - Acceptable")))</f>
        <v xml:space="preserve"> </v>
      </c>
      <c r="M15" s="190" t="s">
        <v>112</v>
      </c>
      <c r="N15" s="190" t="s">
        <v>119</v>
      </c>
      <c r="O15" s="190" t="s">
        <v>201</v>
      </c>
      <c r="P15" s="174" t="s">
        <v>90</v>
      </c>
      <c r="Q15" s="185" t="s">
        <v>115</v>
      </c>
      <c r="R15" s="56"/>
      <c r="S15" s="185"/>
      <c r="T15" s="185"/>
      <c r="U15" s="185"/>
      <c r="V15" s="185"/>
      <c r="W15" s="185"/>
      <c r="X15" s="56"/>
    </row>
    <row r="16" spans="1:25" ht="55.05" customHeight="1" x14ac:dyDescent="0.25">
      <c r="A16" s="49"/>
      <c r="B16" s="191" t="s">
        <v>146</v>
      </c>
      <c r="C16" s="194"/>
      <c r="D16" s="193" t="s">
        <v>415</v>
      </c>
      <c r="E16" s="193"/>
      <c r="F16" s="244" t="s">
        <v>30</v>
      </c>
      <c r="G16" s="175"/>
      <c r="H16" s="176"/>
      <c r="I16" s="177"/>
      <c r="J16" s="177"/>
      <c r="K16" s="177"/>
      <c r="L16" s="178"/>
      <c r="M16" s="178"/>
      <c r="N16" s="178"/>
      <c r="O16" s="178"/>
      <c r="P16" s="178"/>
      <c r="Q16" s="274"/>
      <c r="R16" s="54"/>
      <c r="S16" s="274"/>
      <c r="T16" s="274"/>
      <c r="U16" s="274"/>
      <c r="V16" s="274"/>
      <c r="W16" s="274"/>
      <c r="X16" s="56"/>
    </row>
    <row r="17" spans="1:24" ht="81.599999999999994" x14ac:dyDescent="0.25">
      <c r="A17" s="49"/>
      <c r="B17" s="521" t="s">
        <v>318</v>
      </c>
      <c r="C17" s="254"/>
      <c r="D17" s="484" t="s">
        <v>319</v>
      </c>
      <c r="E17" s="277"/>
      <c r="F17" s="269" t="s">
        <v>320</v>
      </c>
      <c r="G17" s="242"/>
      <c r="H17" s="243"/>
      <c r="I17" s="179">
        <f>(IF($G17=List!$F$4,List!$E$4,IF($G17=List!$F$5,List!$E$5,IF($G17=List!$F$6,List!$E$6,IF($G17=List!$F$7,List!$E$7,IF($G17=List!$F$8,List!$E$8,IF($G17=List!$F$9,List!$E$9," ")))))))</f>
        <v>0</v>
      </c>
      <c r="J17" s="179">
        <f>(IF($H17=List!$F$4,List!$E$4,IF($H17=List!$F$5,List!$E$5,IF($H17=List!$F$6,List!$E$6,IF($H17=List!$F$7,List!$E$7,IF($H17=List!$F$8,List!$E$8,IF($H17=List!$F$9,List!$E$9," ")))))))</f>
        <v>0</v>
      </c>
      <c r="K17" s="179">
        <f t="shared" ref="K17:K20" si="4">I17*J17</f>
        <v>0</v>
      </c>
      <c r="L17" s="181" t="str">
        <f>(IF($K17&gt;'Risk model'!$Q$22,"Reasonably Possible - Response Required",IF($K17=0,"Assessment incomplete","Not Reasonably Possible - Acceptable")))</f>
        <v>Assessment incomplete</v>
      </c>
      <c r="M17" s="190" t="s">
        <v>112</v>
      </c>
      <c r="N17" s="190" t="s">
        <v>481</v>
      </c>
      <c r="O17" s="190" t="s">
        <v>201</v>
      </c>
      <c r="P17" s="174" t="s">
        <v>90</v>
      </c>
      <c r="Q17" s="184" t="s">
        <v>115</v>
      </c>
      <c r="R17" s="54"/>
      <c r="S17" s="184"/>
      <c r="T17" s="184"/>
      <c r="U17" s="184"/>
      <c r="V17" s="184"/>
      <c r="W17" s="184"/>
      <c r="X17" s="56"/>
    </row>
    <row r="18" spans="1:24" ht="75" customHeight="1" x14ac:dyDescent="0.25">
      <c r="A18" s="49"/>
      <c r="B18" s="523"/>
      <c r="C18" s="254"/>
      <c r="D18" s="485"/>
      <c r="E18" s="277"/>
      <c r="F18" s="269" t="s">
        <v>321</v>
      </c>
      <c r="G18" s="242"/>
      <c r="H18" s="243"/>
      <c r="I18" s="179">
        <f>(IF($G18=List!$F$4,List!$E$4,IF($G18=List!$F$5,List!$E$5,IF($G18=List!$F$6,List!$E$6,IF($G18=List!$F$7,List!$E$7,IF($G18=List!$F$8,List!$E$8,IF($G18=List!$F$9,List!$E$9," ")))))))</f>
        <v>0</v>
      </c>
      <c r="J18" s="179">
        <f>(IF($H18=List!$F$4,List!$E$4,IF($H18=List!$F$5,List!$E$5,IF($H18=List!$F$6,List!$E$6,IF($H18=List!$F$7,List!$E$7,IF($H18=List!$F$8,List!$E$8,IF($H18=List!$F$9,List!$E$9," ")))))))</f>
        <v>0</v>
      </c>
      <c r="K18" s="179">
        <f t="shared" ref="K18:K19" si="5">I18*J18</f>
        <v>0</v>
      </c>
      <c r="L18" s="181" t="str">
        <f>(IF($K18&gt;'Risk model'!$Q$22,"Reasonably Possible - Response Required",IF($K18=0,"Assessment incomplete","Not Reasonably Possible - Acceptable")))</f>
        <v>Assessment incomplete</v>
      </c>
      <c r="M18" s="190" t="s">
        <v>112</v>
      </c>
      <c r="N18" s="190" t="s">
        <v>322</v>
      </c>
      <c r="O18" s="190" t="s">
        <v>201</v>
      </c>
      <c r="P18" s="174" t="s">
        <v>90</v>
      </c>
      <c r="Q18" s="184" t="s">
        <v>115</v>
      </c>
      <c r="R18" s="54"/>
      <c r="S18" s="184"/>
      <c r="T18" s="184"/>
      <c r="U18" s="184"/>
      <c r="V18" s="184"/>
      <c r="W18" s="184"/>
      <c r="X18" s="56"/>
    </row>
    <row r="19" spans="1:24" ht="74.55" customHeight="1" x14ac:dyDescent="0.25">
      <c r="A19" s="49"/>
      <c r="B19" s="523"/>
      <c r="C19" s="254"/>
      <c r="D19" s="485"/>
      <c r="E19" s="277"/>
      <c r="F19" s="269" t="s">
        <v>323</v>
      </c>
      <c r="G19" s="242"/>
      <c r="H19" s="243"/>
      <c r="I19" s="179">
        <f>(IF($G19=List!$F$4,List!$E$4,IF($G19=List!$F$5,List!$E$5,IF($G19=List!$F$6,List!$E$6,IF($G19=List!$F$7,List!$E$7,IF($G19=List!$F$8,List!$E$8,IF($G19=List!$F$9,List!$E$9," ")))))))</f>
        <v>0</v>
      </c>
      <c r="J19" s="179">
        <f>(IF($H19=List!$F$4,List!$E$4,IF($H19=List!$F$5,List!$E$5,IF($H19=List!$F$6,List!$E$6,IF($H19=List!$F$7,List!$E$7,IF($H19=List!$F$8,List!$E$8,IF($H19=List!$F$9,List!$E$9," ")))))))</f>
        <v>0</v>
      </c>
      <c r="K19" s="179">
        <f t="shared" si="5"/>
        <v>0</v>
      </c>
      <c r="L19" s="181" t="str">
        <f>(IF($K19&gt;'Risk model'!$Q$22,"Reasonably Possible - Response Required",IF($K19=0,"Assessment incomplete","Not Reasonably Possible - Acceptable")))</f>
        <v>Assessment incomplete</v>
      </c>
      <c r="M19" s="190" t="s">
        <v>112</v>
      </c>
      <c r="N19" s="190" t="s">
        <v>482</v>
      </c>
      <c r="O19" s="190" t="s">
        <v>201</v>
      </c>
      <c r="P19" s="174" t="s">
        <v>90</v>
      </c>
      <c r="Q19" s="184" t="s">
        <v>115</v>
      </c>
      <c r="R19" s="54"/>
      <c r="S19" s="184"/>
      <c r="T19" s="184"/>
      <c r="U19" s="184"/>
      <c r="V19" s="184"/>
      <c r="W19" s="184"/>
      <c r="X19" s="56"/>
    </row>
    <row r="20" spans="1:24" ht="45" customHeight="1" x14ac:dyDescent="0.25">
      <c r="A20" s="49"/>
      <c r="B20" s="522"/>
      <c r="C20" s="255"/>
      <c r="D20" s="486"/>
      <c r="E20" s="217" t="str">
        <f t="shared" ref="E20" si="6">IF(F20=0," If more, input risk to objective (Step 2)"," ")</f>
        <v xml:space="preserve"> If more, input risk to objective (Step 2)</v>
      </c>
      <c r="F20" s="190"/>
      <c r="G20" s="242"/>
      <c r="H20" s="243"/>
      <c r="I20" s="179">
        <f>(IF($G20=List!$F$4,List!$E$4,IF($G20=List!$F$5,List!$E$5,IF($G20=List!$F$6,List!$E$6,IF($G20=List!$F$7,List!$E$7,IF($G20=List!$F$8,List!$E$8,IF($G20=List!$F$9,List!$E$9," ")))))))</f>
        <v>0</v>
      </c>
      <c r="J20" s="179">
        <f>(IF($H20=List!$F$4,List!$E$4,IF($H20=List!$F$5,List!$E$5,IF($H20=List!$F$6,List!$E$6,IF($H20=List!$F$7,List!$E$7,IF($H20=List!$F$8,List!$E$8,IF($H20=List!$F$9,List!$E$9," ")))))))</f>
        <v>0</v>
      </c>
      <c r="K20" s="179">
        <f t="shared" si="4"/>
        <v>0</v>
      </c>
      <c r="L20" s="181" t="str">
        <f>(IF($K20&gt;'Risk model'!$Q$22,"Reasonably Possible - Response Required",IF($K20=0," ","Not Reasonably Possible - Acceptable")))</f>
        <v xml:space="preserve"> </v>
      </c>
      <c r="M20" s="190" t="s">
        <v>112</v>
      </c>
      <c r="N20" s="190" t="s">
        <v>119</v>
      </c>
      <c r="O20" s="190" t="s">
        <v>201</v>
      </c>
      <c r="P20" s="174" t="s">
        <v>90</v>
      </c>
      <c r="Q20" s="185" t="s">
        <v>115</v>
      </c>
      <c r="R20" s="56"/>
      <c r="S20" s="185"/>
      <c r="T20" s="185"/>
      <c r="U20" s="185"/>
      <c r="V20" s="185"/>
      <c r="W20" s="185"/>
      <c r="X20" s="56"/>
    </row>
    <row r="21" spans="1:24" ht="110.55" customHeight="1" x14ac:dyDescent="0.25">
      <c r="A21" s="49"/>
      <c r="B21" s="521" t="s">
        <v>324</v>
      </c>
      <c r="C21" s="254"/>
      <c r="D21" s="484" t="s">
        <v>325</v>
      </c>
      <c r="E21" s="277"/>
      <c r="F21" s="269" t="s">
        <v>326</v>
      </c>
      <c r="G21" s="242"/>
      <c r="H21" s="243"/>
      <c r="I21" s="179">
        <f>(IF($G21=List!$F$4,List!$E$4,IF($G21=List!$F$5,List!$E$5,IF($G21=List!$F$6,List!$E$6,IF($G21=List!$F$7,List!$E$7,IF($G21=List!$F$8,List!$E$8,IF($G21=List!$F$9,List!$E$9," ")))))))</f>
        <v>0</v>
      </c>
      <c r="J21" s="179">
        <f>(IF($H21=List!$F$4,List!$E$4,IF($H21=List!$F$5,List!$E$5,IF($H21=List!$F$6,List!$E$6,IF($H21=List!$F$7,List!$E$7,IF($H21=List!$F$8,List!$E$8,IF($H21=List!$F$9,List!$E$9," ")))))))</f>
        <v>0</v>
      </c>
      <c r="K21" s="179">
        <f t="shared" ref="K21:K22" si="7">I21*J21</f>
        <v>0</v>
      </c>
      <c r="L21" s="181" t="str">
        <f>(IF($K21&gt;'Risk model'!$Q$22,"Reasonably Possible - Response Required",IF($K21=0,"Assessment incomplete","Not Reasonably Possible - Acceptable")))</f>
        <v>Assessment incomplete</v>
      </c>
      <c r="M21" s="190" t="s">
        <v>112</v>
      </c>
      <c r="N21" s="190" t="s">
        <v>327</v>
      </c>
      <c r="O21" s="190" t="s">
        <v>201</v>
      </c>
      <c r="P21" s="174" t="s">
        <v>90</v>
      </c>
      <c r="Q21" s="184" t="s">
        <v>115</v>
      </c>
      <c r="R21" s="54"/>
      <c r="S21" s="184"/>
      <c r="T21" s="184"/>
      <c r="U21" s="184"/>
      <c r="V21" s="184"/>
      <c r="W21" s="184"/>
      <c r="X21" s="56"/>
    </row>
    <row r="22" spans="1:24" ht="45" customHeight="1" x14ac:dyDescent="0.25">
      <c r="A22" s="49"/>
      <c r="B22" s="522"/>
      <c r="C22" s="255"/>
      <c r="D22" s="486"/>
      <c r="E22" s="217" t="str">
        <f t="shared" ref="E22" si="8">IF(F22=0," If more, input risk to objective (Step 2)"," ")</f>
        <v xml:space="preserve"> If more, input risk to objective (Step 2)</v>
      </c>
      <c r="F22" s="190"/>
      <c r="G22" s="242"/>
      <c r="H22" s="243"/>
      <c r="I22" s="179">
        <f>(IF($G22=List!$F$4,List!$E$4,IF($G22=List!$F$5,List!$E$5,IF($G22=List!$F$6,List!$E$6,IF($G22=List!$F$7,List!$E$7,IF($G22=List!$F$8,List!$E$8,IF($G22=List!$F$9,List!$E$9," ")))))))</f>
        <v>0</v>
      </c>
      <c r="J22" s="179">
        <f>(IF($H22=List!$F$4,List!$E$4,IF($H22=List!$F$5,List!$E$5,IF($H22=List!$F$6,List!$E$6,IF($H22=List!$F$7,List!$E$7,IF($H22=List!$F$8,List!$E$8,IF($H22=List!$F$9,List!$E$9," ")))))))</f>
        <v>0</v>
      </c>
      <c r="K22" s="179">
        <f t="shared" si="7"/>
        <v>0</v>
      </c>
      <c r="L22" s="181" t="str">
        <f>(IF($K22&gt;'Risk model'!$Q$22,"Reasonably Possible - Response Required",IF($K22=0," ","Not Reasonably Possible - Acceptable")))</f>
        <v xml:space="preserve"> </v>
      </c>
      <c r="M22" s="190" t="s">
        <v>112</v>
      </c>
      <c r="N22" s="190" t="s">
        <v>119</v>
      </c>
      <c r="O22" s="190" t="s">
        <v>201</v>
      </c>
      <c r="P22" s="174" t="s">
        <v>90</v>
      </c>
      <c r="Q22" s="185" t="s">
        <v>115</v>
      </c>
      <c r="R22" s="56"/>
      <c r="S22" s="185"/>
      <c r="T22" s="185"/>
      <c r="U22" s="185"/>
      <c r="V22" s="185"/>
      <c r="W22" s="185"/>
      <c r="X22" s="54"/>
    </row>
    <row r="23" spans="1:24" ht="63.6" customHeight="1" x14ac:dyDescent="0.25">
      <c r="A23" s="49"/>
      <c r="B23" s="191" t="s">
        <v>151</v>
      </c>
      <c r="C23" s="194"/>
      <c r="D23" s="193" t="s">
        <v>328</v>
      </c>
      <c r="E23" s="193"/>
      <c r="F23" s="244" t="s">
        <v>30</v>
      </c>
      <c r="G23" s="175"/>
      <c r="H23" s="176"/>
      <c r="I23" s="177"/>
      <c r="J23" s="177"/>
      <c r="K23" s="177"/>
      <c r="L23" s="178"/>
      <c r="M23" s="178"/>
      <c r="N23" s="178"/>
      <c r="O23" s="178"/>
      <c r="P23" s="178"/>
      <c r="Q23" s="274"/>
      <c r="R23" s="54"/>
      <c r="S23" s="274"/>
      <c r="T23" s="274"/>
      <c r="U23" s="274"/>
      <c r="V23" s="274"/>
      <c r="W23" s="274"/>
      <c r="X23" s="56"/>
    </row>
    <row r="24" spans="1:24" ht="64.95" customHeight="1" x14ac:dyDescent="0.25">
      <c r="A24" s="49"/>
      <c r="B24" s="521" t="s">
        <v>318</v>
      </c>
      <c r="C24" s="254"/>
      <c r="D24" s="484" t="s">
        <v>416</v>
      </c>
      <c r="E24" s="277"/>
      <c r="F24" s="269" t="s">
        <v>329</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ref="K24:K28" si="9">I24*J24</f>
        <v>0</v>
      </c>
      <c r="L24" s="181" t="str">
        <f>(IF($K24&gt;'Risk model'!$Q$22,"Reasonably Possible - Response Required",IF($K24=0,"Assessment incomplete","Not Reasonably Possible - Acceptable")))</f>
        <v>Assessment incomplete</v>
      </c>
      <c r="M24" s="190" t="s">
        <v>112</v>
      </c>
      <c r="N24" s="190" t="s">
        <v>330</v>
      </c>
      <c r="O24" s="190" t="s">
        <v>201</v>
      </c>
      <c r="P24" s="174" t="s">
        <v>90</v>
      </c>
      <c r="Q24" s="184" t="s">
        <v>115</v>
      </c>
      <c r="R24" s="54"/>
      <c r="S24" s="184"/>
      <c r="T24" s="184"/>
      <c r="U24" s="184"/>
      <c r="V24" s="184"/>
      <c r="W24" s="184"/>
      <c r="X24" s="54"/>
    </row>
    <row r="25" spans="1:24" ht="94.95" customHeight="1" x14ac:dyDescent="0.25">
      <c r="A25" s="49"/>
      <c r="B25" s="523"/>
      <c r="C25" s="254"/>
      <c r="D25" s="485"/>
      <c r="E25" s="277"/>
      <c r="F25" s="269" t="s">
        <v>331</v>
      </c>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ref="K25" si="10">I25*J25</f>
        <v>0</v>
      </c>
      <c r="L25" s="181" t="str">
        <f>(IF($K25&gt;'Risk model'!$Q$22,"Reasonably Possible - Response Required",IF($K25=0,"Assessment incomplete","Not Reasonably Possible - Acceptable")))</f>
        <v>Assessment incomplete</v>
      </c>
      <c r="M25" s="190" t="s">
        <v>112</v>
      </c>
      <c r="N25" s="190" t="s">
        <v>332</v>
      </c>
      <c r="O25" s="190" t="s">
        <v>201</v>
      </c>
      <c r="P25" s="174" t="s">
        <v>90</v>
      </c>
      <c r="Q25" s="184" t="s">
        <v>115</v>
      </c>
      <c r="R25" s="54"/>
      <c r="S25" s="184"/>
      <c r="T25" s="184"/>
      <c r="U25" s="184"/>
      <c r="V25" s="184"/>
      <c r="W25" s="184"/>
      <c r="X25" s="54"/>
    </row>
    <row r="26" spans="1:24" ht="45" customHeight="1" x14ac:dyDescent="0.25">
      <c r="A26" s="49"/>
      <c r="B26" s="522"/>
      <c r="C26" s="255"/>
      <c r="D26" s="486"/>
      <c r="E26" s="217" t="str">
        <f t="shared" ref="E26" si="11">IF(F26=0," If more, input risk to objective (Step 2)"," ")</f>
        <v xml:space="preserve"> If more, input risk to objective (Step 2)</v>
      </c>
      <c r="F26" s="190"/>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si="9"/>
        <v>0</v>
      </c>
      <c r="L26" s="181" t="str">
        <f>(IF($K26&gt;'Risk model'!$Q$22,"Reasonably Possible - Response Required",IF($K26=0," ","Not Reasonably Possible - Acceptable")))</f>
        <v xml:space="preserve"> </v>
      </c>
      <c r="M26" s="190" t="s">
        <v>112</v>
      </c>
      <c r="N26" s="190" t="s">
        <v>119</v>
      </c>
      <c r="O26" s="190" t="s">
        <v>201</v>
      </c>
      <c r="P26" s="174" t="s">
        <v>90</v>
      </c>
      <c r="Q26" s="185" t="s">
        <v>115</v>
      </c>
      <c r="R26" s="56"/>
      <c r="S26" s="185"/>
      <c r="T26" s="185"/>
      <c r="U26" s="185"/>
      <c r="V26" s="185"/>
      <c r="W26" s="185"/>
      <c r="X26" s="54"/>
    </row>
    <row r="27" spans="1:24" ht="94.95" customHeight="1" x14ac:dyDescent="0.25">
      <c r="A27" s="49"/>
      <c r="B27" s="521" t="s">
        <v>324</v>
      </c>
      <c r="C27" s="254"/>
      <c r="D27" s="484" t="s">
        <v>417</v>
      </c>
      <c r="E27" s="277"/>
      <c r="F27" s="269" t="s">
        <v>333</v>
      </c>
      <c r="G27" s="242"/>
      <c r="H27" s="243"/>
      <c r="I27" s="179">
        <f>(IF($G27=List!$F$4,List!$E$4,IF($G27=List!$F$5,List!$E$5,IF($G27=List!$F$6,List!$E$6,IF($G27=List!$F$7,List!$E$7,IF($G27=List!$F$8,List!$E$8,IF($G27=List!$F$9,List!$E$9," ")))))))</f>
        <v>0</v>
      </c>
      <c r="J27" s="179">
        <f>(IF($H27=List!$F$4,List!$E$4,IF($H27=List!$F$5,List!$E$5,IF($H27=List!$F$6,List!$E$6,IF($H27=List!$F$7,List!$E$7,IF($H27=List!$F$8,List!$E$8,IF($H27=List!$F$9,List!$E$9," ")))))))</f>
        <v>0</v>
      </c>
      <c r="K27" s="179">
        <f t="shared" si="9"/>
        <v>0</v>
      </c>
      <c r="L27" s="181" t="str">
        <f>(IF($K27&gt;'Risk model'!$Q$22,"Reasonably Possible - Response Required",IF($K27=0,"Assessment incomplete","Not Reasonably Possible - Acceptable")))</f>
        <v>Assessment incomplete</v>
      </c>
      <c r="M27" s="190" t="s">
        <v>112</v>
      </c>
      <c r="N27" s="190" t="s">
        <v>334</v>
      </c>
      <c r="O27" s="190" t="s">
        <v>201</v>
      </c>
      <c r="P27" s="174" t="s">
        <v>90</v>
      </c>
      <c r="Q27" s="184" t="s">
        <v>115</v>
      </c>
      <c r="R27" s="54"/>
      <c r="S27" s="184"/>
      <c r="T27" s="184"/>
      <c r="U27" s="184"/>
      <c r="V27" s="184"/>
      <c r="W27" s="184"/>
      <c r="X27" s="56"/>
    </row>
    <row r="28" spans="1:24" ht="45" customHeight="1" x14ac:dyDescent="0.25">
      <c r="A28" s="49"/>
      <c r="B28" s="522"/>
      <c r="C28" s="255"/>
      <c r="D28" s="486"/>
      <c r="E28" s="217" t="str">
        <f>IF(F28=0,"  If more, input risk to objective (Step 2)"," ")</f>
        <v xml:space="preserve">  If more, input risk to objective (Step 2)</v>
      </c>
      <c r="F28" s="190"/>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si="9"/>
        <v>0</v>
      </c>
      <c r="L28" s="181" t="str">
        <f>(IF($K28&gt;'Risk model'!$Q$22,"Reasonably Possible - Response Required",IF($K28=0," ","Not Reasonably Possible - Acceptable")))</f>
        <v xml:space="preserve"> </v>
      </c>
      <c r="M28" s="190" t="s">
        <v>112</v>
      </c>
      <c r="N28" s="190" t="s">
        <v>119</v>
      </c>
      <c r="O28" s="190" t="s">
        <v>201</v>
      </c>
      <c r="P28" s="174" t="s">
        <v>90</v>
      </c>
      <c r="Q28" s="185" t="s">
        <v>115</v>
      </c>
      <c r="R28" s="56"/>
      <c r="S28" s="185"/>
      <c r="T28" s="185"/>
      <c r="U28" s="185"/>
      <c r="V28" s="185"/>
      <c r="W28" s="185"/>
      <c r="X28" s="54"/>
    </row>
    <row r="29" spans="1:24" ht="14.55" customHeight="1" x14ac:dyDescent="0.25">
      <c r="A29" s="49"/>
      <c r="B29" s="191"/>
      <c r="C29" s="191"/>
      <c r="D29" s="273" t="s">
        <v>169</v>
      </c>
      <c r="E29" s="193"/>
      <c r="F29" s="245"/>
      <c r="G29" s="175"/>
      <c r="H29" s="176"/>
      <c r="I29" s="177"/>
      <c r="J29" s="177"/>
      <c r="K29" s="177"/>
      <c r="L29" s="178"/>
      <c r="M29" s="178"/>
      <c r="N29" s="178"/>
      <c r="O29" s="178"/>
      <c r="P29" s="178"/>
      <c r="Q29" s="274"/>
      <c r="R29" s="54"/>
      <c r="S29" s="274"/>
      <c r="T29" s="274"/>
      <c r="U29" s="274"/>
      <c r="V29" s="274"/>
      <c r="W29" s="274"/>
      <c r="X29" s="56"/>
    </row>
    <row r="30" spans="1:24" ht="45" customHeight="1" x14ac:dyDescent="0.25">
      <c r="A30" s="49"/>
      <c r="B30" s="218"/>
      <c r="C30" s="217" t="str">
        <f>IF(D30=0," If more, input Objective (Step1)"," ")</f>
        <v xml:space="preserve"> If more, input Objective (Step1)</v>
      </c>
      <c r="D30" s="219"/>
      <c r="E30" s="217" t="str">
        <f>IF(F30=0,"  If more, input risk to objective (Step 2)"," ")</f>
        <v xml:space="preserve">  If more, input risk to objective (Step 2)</v>
      </c>
      <c r="F30" s="190"/>
      <c r="G30" s="242"/>
      <c r="H30" s="243"/>
      <c r="I30" s="179">
        <f>(IF($G30=List!$F$4,List!$E$4,IF($G30=List!$F$5,List!$E$5,IF($G30=List!$F$6,List!$E$6,IF($G30=List!$F$7,List!$E$7,IF($G30=List!$F$8,List!$E$8,IF($G30=List!$F$9,List!$E$9," ")))))))</f>
        <v>0</v>
      </c>
      <c r="J30" s="179">
        <f>(IF($H30=List!$F$4,List!$E$4,IF($H30=List!$F$5,List!$E$5,IF($H30=List!$F$6,List!$E$6,IF($H30=List!$F$7,List!$E$7,IF($H30=List!$F$8,List!$E$8,IF($H30=List!$F$9,List!$E$9," ")))))))</f>
        <v>0</v>
      </c>
      <c r="K30" s="179">
        <f t="shared" si="1"/>
        <v>0</v>
      </c>
      <c r="L30" s="181" t="str">
        <f>(IF($K30&gt;'Risk model'!$Q$22,"Reasonably Possible - Response Required",IF($K30=0," ","Not Reasonably Possible - Acceptable")))</f>
        <v xml:space="preserve"> </v>
      </c>
      <c r="M30" s="190" t="s">
        <v>112</v>
      </c>
      <c r="N30" s="190" t="s">
        <v>119</v>
      </c>
      <c r="O30" s="190" t="s">
        <v>201</v>
      </c>
      <c r="P30" s="174" t="s">
        <v>90</v>
      </c>
      <c r="Q30" s="184" t="s">
        <v>115</v>
      </c>
      <c r="R30" s="54"/>
      <c r="S30" s="184"/>
      <c r="T30" s="184"/>
      <c r="U30" s="184"/>
      <c r="V30" s="184"/>
      <c r="W30" s="184"/>
      <c r="X30" s="54"/>
    </row>
    <row r="31" spans="1:24" ht="45" customHeight="1" x14ac:dyDescent="0.25">
      <c r="A31" s="49"/>
      <c r="B31" s="218"/>
      <c r="C31" s="217" t="str">
        <f t="shared" ref="C31:C34" si="12">IF(D31=0," If more, input Objective (Step1)"," ")</f>
        <v xml:space="preserve"> If more, input Objective (Step1)</v>
      </c>
      <c r="D31" s="219"/>
      <c r="E31" s="217" t="str">
        <f t="shared" ref="E31:E34" si="13">IF(F31=0,"  If more, input risk to objective (Step 2)"," ")</f>
        <v xml:space="preserve">  If more, input risk to objective (Step 2)</v>
      </c>
      <c r="F31" s="190"/>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si="1"/>
        <v>0</v>
      </c>
      <c r="L31" s="181" t="str">
        <f>(IF($K31&gt;'Risk model'!$Q$22,"Reasonably Possible - Response Required",IF($K31=0," ","Not Reasonably Possible - Acceptable")))</f>
        <v xml:space="preserve"> </v>
      </c>
      <c r="M31" s="190" t="s">
        <v>112</v>
      </c>
      <c r="N31" s="190" t="s">
        <v>119</v>
      </c>
      <c r="O31" s="190" t="s">
        <v>201</v>
      </c>
      <c r="P31" s="174" t="s">
        <v>90</v>
      </c>
      <c r="Q31" s="184" t="s">
        <v>115</v>
      </c>
      <c r="R31" s="54"/>
      <c r="S31" s="184"/>
      <c r="T31" s="184"/>
      <c r="U31" s="184"/>
      <c r="V31" s="184"/>
      <c r="W31" s="184"/>
      <c r="X31" s="54"/>
    </row>
    <row r="32" spans="1:24" ht="45" customHeight="1" x14ac:dyDescent="0.25">
      <c r="A32" s="49"/>
      <c r="B32" s="218"/>
      <c r="C32" s="217" t="str">
        <f t="shared" si="12"/>
        <v xml:space="preserve"> If more, input Objective (Step1)</v>
      </c>
      <c r="D32" s="219"/>
      <c r="E32" s="217" t="str">
        <f t="shared" si="13"/>
        <v xml:space="preserve">  If more, input risk to objective (Step 2)</v>
      </c>
      <c r="F32" s="190"/>
      <c r="G32" s="242"/>
      <c r="H32" s="243"/>
      <c r="I32" s="179">
        <f>(IF($G32=List!$F$4,List!$E$4,IF($G32=List!$F$5,List!$E$5,IF($G32=List!$F$6,List!$E$6,IF($G32=List!$F$7,List!$E$7,IF($G32=List!$F$8,List!$E$8,IF($G32=List!$F$9,List!$E$9," ")))))))</f>
        <v>0</v>
      </c>
      <c r="J32" s="179">
        <f>(IF($H32=List!$F$4,List!$E$4,IF($H32=List!$F$5,List!$E$5,IF($H32=List!$F$6,List!$E$6,IF($H32=List!$F$7,List!$E$7,IF($H32=List!$F$8,List!$E$8,IF($H32=List!$F$9,List!$E$9," ")))))))</f>
        <v>0</v>
      </c>
      <c r="K32" s="179">
        <f t="shared" si="1"/>
        <v>0</v>
      </c>
      <c r="L32" s="181" t="str">
        <f>(IF($K32&gt;'Risk model'!$Q$22,"Reasonably Possible - Response Required",IF($K32=0," ","Not Reasonably Possible - Acceptable")))</f>
        <v xml:space="preserve"> </v>
      </c>
      <c r="M32" s="190" t="s">
        <v>112</v>
      </c>
      <c r="N32" s="190" t="s">
        <v>119</v>
      </c>
      <c r="O32" s="190" t="s">
        <v>201</v>
      </c>
      <c r="P32" s="174" t="s">
        <v>90</v>
      </c>
      <c r="Q32" s="184" t="s">
        <v>115</v>
      </c>
      <c r="R32" s="54"/>
      <c r="S32" s="184"/>
      <c r="T32" s="184"/>
      <c r="U32" s="184"/>
      <c r="V32" s="184"/>
      <c r="W32" s="184"/>
      <c r="X32" s="54"/>
    </row>
    <row r="33" spans="1:24" ht="45" customHeight="1" x14ac:dyDescent="0.25">
      <c r="A33" s="49"/>
      <c r="B33" s="218"/>
      <c r="C33" s="217" t="str">
        <f t="shared" si="12"/>
        <v xml:space="preserve"> If more, input Objective (Step1)</v>
      </c>
      <c r="D33" s="219"/>
      <c r="E33" s="217" t="str">
        <f t="shared" si="13"/>
        <v xml:space="preserve">  If more, input risk to objective (Step 2)</v>
      </c>
      <c r="F33" s="190"/>
      <c r="G33" s="242"/>
      <c r="H33" s="243"/>
      <c r="I33" s="179">
        <f>(IF($G33=List!$F$4,List!$E$4,IF($G33=List!$F$5,List!$E$5,IF($G33=List!$F$6,List!$E$6,IF($G33=List!$F$7,List!$E$7,IF($G33=List!$F$8,List!$E$8,IF($G33=List!$F$9,List!$E$9," ")))))))</f>
        <v>0</v>
      </c>
      <c r="J33" s="179">
        <f>(IF($H33=List!$F$4,List!$E$4,IF($H33=List!$F$5,List!$E$5,IF($H33=List!$F$6,List!$E$6,IF($H33=List!$F$7,List!$E$7,IF($H33=List!$F$8,List!$E$8,IF($H33=List!$F$9,List!$E$9," ")))))))</f>
        <v>0</v>
      </c>
      <c r="K33" s="179">
        <f t="shared" si="1"/>
        <v>0</v>
      </c>
      <c r="L33" s="181" t="str">
        <f>(IF($K33&gt;'Risk model'!$Q$22,"Reasonably Possible - Response Required",IF($K33=0," ","Not Reasonably Possible - Acceptable")))</f>
        <v xml:space="preserve"> </v>
      </c>
      <c r="M33" s="190" t="s">
        <v>112</v>
      </c>
      <c r="N33" s="190" t="s">
        <v>119</v>
      </c>
      <c r="O33" s="190" t="s">
        <v>201</v>
      </c>
      <c r="P33" s="174" t="s">
        <v>90</v>
      </c>
      <c r="Q33" s="184" t="s">
        <v>115</v>
      </c>
      <c r="R33" s="54"/>
      <c r="S33" s="184"/>
      <c r="T33" s="184"/>
      <c r="U33" s="184"/>
      <c r="V33" s="184"/>
      <c r="W33" s="184"/>
      <c r="X33" s="56"/>
    </row>
    <row r="34" spans="1:24" ht="45" customHeight="1" thickBot="1" x14ac:dyDescent="0.3">
      <c r="A34" s="49"/>
      <c r="B34" s="218"/>
      <c r="C34" s="217" t="str">
        <f t="shared" si="12"/>
        <v xml:space="preserve"> If more, input Objective (Step1)</v>
      </c>
      <c r="D34" s="192"/>
      <c r="E34" s="217" t="str">
        <f t="shared" si="13"/>
        <v xml:space="preserve">  If more, input risk to objective (Step 2)</v>
      </c>
      <c r="F34" s="190"/>
      <c r="G34" s="242"/>
      <c r="H34" s="243"/>
      <c r="I34" s="179">
        <f>(IF($G34=List!$F$4,List!$E$4,IF($G34=List!$F$5,List!$E$5,IF($G34=List!$F$6,List!$E$6,IF($G34=List!$F$7,List!$E$7,IF($G34=List!$F$8,List!$E$8,IF($G34=List!$F$9,List!$E$9," ")))))))</f>
        <v>0</v>
      </c>
      <c r="J34" s="179">
        <f>(IF($H34=List!$F$4,List!$E$4,IF($H34=List!$F$5,List!$E$5,IF($H34=List!$F$6,List!$E$6,IF($H34=List!$F$7,List!$E$7,IF($H34=List!$F$8,List!$E$8,IF($H34=List!$F$9,List!$E$9," ")))))))</f>
        <v>0</v>
      </c>
      <c r="K34" s="179">
        <f t="shared" si="1"/>
        <v>0</v>
      </c>
      <c r="L34" s="181" t="str">
        <f>(IF($K34&gt;'Risk model'!$Q$22,"Reasonably Possible - Response Required",IF($K34=0," ","Not Reasonably Possible - Acceptable")))</f>
        <v xml:space="preserve"> </v>
      </c>
      <c r="M34" s="190" t="s">
        <v>112</v>
      </c>
      <c r="N34" s="190" t="s">
        <v>119</v>
      </c>
      <c r="O34" s="190" t="s">
        <v>201</v>
      </c>
      <c r="P34" s="174" t="s">
        <v>90</v>
      </c>
      <c r="Q34" s="184" t="s">
        <v>115</v>
      </c>
      <c r="R34" s="54"/>
      <c r="S34" s="184"/>
      <c r="T34" s="184"/>
      <c r="U34" s="184"/>
      <c r="V34" s="184"/>
      <c r="W34" s="184"/>
      <c r="X34" s="54"/>
    </row>
    <row r="35" spans="1:24" ht="24" customHeight="1" thickBot="1" x14ac:dyDescent="0.3">
      <c r="A35" s="49"/>
      <c r="B35" s="247"/>
      <c r="C35" s="247"/>
      <c r="D35" s="248"/>
      <c r="E35" s="193"/>
      <c r="F35" s="230" t="s">
        <v>421</v>
      </c>
      <c r="G35" s="175"/>
      <c r="H35" s="176"/>
      <c r="I35" s="177"/>
      <c r="J35" s="177"/>
      <c r="K35" s="177"/>
      <c r="L35" s="178"/>
      <c r="M35" s="178"/>
      <c r="N35" s="178"/>
      <c r="O35" s="178"/>
      <c r="P35" s="178"/>
      <c r="Q35" s="274"/>
      <c r="R35" s="54"/>
      <c r="S35" s="274"/>
      <c r="T35" s="274"/>
      <c r="U35" s="274"/>
      <c r="V35" s="274"/>
      <c r="W35" s="274"/>
      <c r="X35" s="54"/>
    </row>
    <row r="36" spans="1:24" ht="39.6" customHeight="1" x14ac:dyDescent="0.25">
      <c r="A36" s="49"/>
      <c r="B36" s="247"/>
      <c r="C36" s="247"/>
      <c r="D36" s="248"/>
      <c r="E36" s="193"/>
      <c r="F36" s="249" t="s">
        <v>523</v>
      </c>
      <c r="G36" s="175"/>
      <c r="H36" s="176"/>
      <c r="I36" s="177"/>
      <c r="J36" s="177"/>
      <c r="K36" s="177"/>
      <c r="L36" s="178"/>
      <c r="M36" s="178"/>
      <c r="N36" s="178"/>
      <c r="O36" s="178"/>
      <c r="P36" s="178"/>
      <c r="Q36" s="274"/>
      <c r="R36" s="54"/>
      <c r="S36" s="274"/>
      <c r="T36" s="274"/>
      <c r="U36" s="274"/>
      <c r="V36" s="274"/>
      <c r="W36" s="274"/>
      <c r="X36" s="54"/>
    </row>
    <row r="37" spans="1:24" ht="5.0999999999999996" customHeight="1" x14ac:dyDescent="0.25">
      <c r="A37" s="52"/>
      <c r="B37" s="64"/>
      <c r="C37" s="64"/>
      <c r="D37" s="44"/>
      <c r="E37" s="44"/>
      <c r="F37" s="44"/>
      <c r="G37" s="170"/>
      <c r="H37" s="171"/>
      <c r="I37" s="71"/>
      <c r="J37" s="71"/>
      <c r="K37" s="71"/>
      <c r="L37" s="72"/>
      <c r="M37" s="61"/>
      <c r="N37" s="61"/>
      <c r="O37" s="61"/>
      <c r="P37" s="61"/>
      <c r="Q37" s="43"/>
      <c r="R37" s="58"/>
      <c r="S37" s="43"/>
      <c r="T37" s="43"/>
      <c r="U37" s="43"/>
      <c r="V37" s="43"/>
      <c r="W37" s="43"/>
      <c r="X37" s="54"/>
    </row>
    <row r="54" spans="19:22" x14ac:dyDescent="0.25">
      <c r="S54" s="60"/>
      <c r="T54" s="60"/>
      <c r="U54" s="60"/>
      <c r="V54" s="60"/>
    </row>
    <row r="55" spans="19:22" x14ac:dyDescent="0.25">
      <c r="S55" s="60"/>
      <c r="T55" s="60"/>
      <c r="U55" s="60"/>
      <c r="V55" s="60"/>
    </row>
    <row r="56" spans="19:22" x14ac:dyDescent="0.25">
      <c r="S56" s="60"/>
      <c r="T56" s="60"/>
      <c r="U56" s="60"/>
      <c r="V56" s="60"/>
    </row>
  </sheetData>
  <sheetProtection algorithmName="SHA-512" hashValue="BRqI/wSLWtD+QhCoZur8Dj08oKjPVSq+//1O3b/ZeDSKzccYle3Adk45BsqoMUjrbHqDlJC2VKLlgH17E2TAHQ==" saltValue="CGiwkro4m0xZYyfWpVhvCw==" spinCount="100000" sheet="1" formatColumns="0" insertHyperlinks="0" autoFilter="0"/>
  <autoFilter ref="F8:F36" xr:uid="{3590D9BB-0151-4DB7-9943-F194971DAFF7}"/>
  <mergeCells count="38">
    <mergeCell ref="O2:Q2"/>
    <mergeCell ref="M4:O4"/>
    <mergeCell ref="P6:P7"/>
    <mergeCell ref="Q6:Q7"/>
    <mergeCell ref="B7:D7"/>
    <mergeCell ref="N6:N7"/>
    <mergeCell ref="O6:O7"/>
    <mergeCell ref="B13:B15"/>
    <mergeCell ref="D13:D15"/>
    <mergeCell ref="B9:D9"/>
    <mergeCell ref="G9:H9"/>
    <mergeCell ref="B11:B12"/>
    <mergeCell ref="D11:D12"/>
    <mergeCell ref="B8:D8"/>
    <mergeCell ref="G8:L8"/>
    <mergeCell ref="K6:K7"/>
    <mergeCell ref="L6:L7"/>
    <mergeCell ref="M6:M7"/>
    <mergeCell ref="B6:D6"/>
    <mergeCell ref="F6:F7"/>
    <mergeCell ref="G6:G7"/>
    <mergeCell ref="H6:H7"/>
    <mergeCell ref="I6:I7"/>
    <mergeCell ref="J6:J7"/>
    <mergeCell ref="B27:B28"/>
    <mergeCell ref="D27:D28"/>
    <mergeCell ref="B17:B20"/>
    <mergeCell ref="D17:D20"/>
    <mergeCell ref="B21:B22"/>
    <mergeCell ref="D21:D22"/>
    <mergeCell ref="B24:B26"/>
    <mergeCell ref="D24:D26"/>
    <mergeCell ref="S4:W4"/>
    <mergeCell ref="S6:S7"/>
    <mergeCell ref="T6:T7"/>
    <mergeCell ref="U6:U7"/>
    <mergeCell ref="V6:V7"/>
    <mergeCell ref="W6:W7"/>
  </mergeCells>
  <conditionalFormatting sqref="G38:G1048576">
    <cfRule type="cellIs" dxfId="573" priority="713" operator="equal">
      <formula>"Very High"</formula>
    </cfRule>
    <cfRule type="cellIs" dxfId="572" priority="714" operator="equal">
      <formula>"High"</formula>
    </cfRule>
    <cfRule type="cellIs" dxfId="571" priority="715" operator="equal">
      <formula>"Moderate"</formula>
    </cfRule>
    <cfRule type="cellIs" dxfId="570" priority="716" operator="equal">
      <formula>"Low"</formula>
    </cfRule>
    <cfRule type="cellIs" dxfId="569" priority="717" operator="equal">
      <formula>"Very Low"</formula>
    </cfRule>
  </conditionalFormatting>
  <conditionalFormatting sqref="H38:H1048576">
    <cfRule type="cellIs" dxfId="568" priority="708" operator="equal">
      <formula>"Very Low"</formula>
    </cfRule>
    <cfRule type="cellIs" dxfId="567" priority="709" operator="equal">
      <formula>"Low"</formula>
    </cfRule>
    <cfRule type="cellIs" dxfId="566" priority="710" operator="equal">
      <formula>"Moderate"</formula>
    </cfRule>
    <cfRule type="cellIs" dxfId="565" priority="711" operator="equal">
      <formula>"Very High"</formula>
    </cfRule>
    <cfRule type="cellIs" dxfId="564" priority="712" operator="equal">
      <formula>"High"</formula>
    </cfRule>
  </conditionalFormatting>
  <conditionalFormatting sqref="G1:G4">
    <cfRule type="cellIs" dxfId="563" priority="703" operator="equal">
      <formula>"Very High"</formula>
    </cfRule>
    <cfRule type="cellIs" dxfId="562" priority="704" operator="equal">
      <formula>"High"</formula>
    </cfRule>
    <cfRule type="cellIs" dxfId="561" priority="705" operator="equal">
      <formula>"Moderate"</formula>
    </cfRule>
    <cfRule type="cellIs" dxfId="560" priority="706" operator="equal">
      <formula>"Low"</formula>
    </cfRule>
    <cfRule type="cellIs" dxfId="559" priority="707" operator="equal">
      <formula>"Very Low"</formula>
    </cfRule>
  </conditionalFormatting>
  <conditionalFormatting sqref="H1:H4">
    <cfRule type="cellIs" dxfId="558" priority="698" operator="equal">
      <formula>"Very Low"</formula>
    </cfRule>
    <cfRule type="cellIs" dxfId="557" priority="699" operator="equal">
      <formula>"Low"</formula>
    </cfRule>
    <cfRule type="cellIs" dxfId="556" priority="700" operator="equal">
      <formula>"Moderate"</formula>
    </cfRule>
    <cfRule type="cellIs" dxfId="555" priority="701" operator="equal">
      <formula>"Very High"</formula>
    </cfRule>
    <cfRule type="cellIs" dxfId="554" priority="702" operator="equal">
      <formula>"High"</formula>
    </cfRule>
  </conditionalFormatting>
  <conditionalFormatting sqref="D2:F2">
    <cfRule type="cellIs" dxfId="553" priority="683" operator="equal">
      <formula>"Very Low"</formula>
    </cfRule>
    <cfRule type="cellIs" dxfId="552" priority="684" operator="equal">
      <formula>"Low"</formula>
    </cfRule>
    <cfRule type="cellIs" dxfId="551" priority="685" operator="equal">
      <formula>"Moderate"</formula>
    </cfRule>
    <cfRule type="cellIs" dxfId="550" priority="686" operator="equal">
      <formula>"Very High"</formula>
    </cfRule>
    <cfRule type="cellIs" dxfId="549" priority="687" operator="equal">
      <formula>"High"</formula>
    </cfRule>
  </conditionalFormatting>
  <conditionalFormatting sqref="G5">
    <cfRule type="cellIs" dxfId="548" priority="693" operator="equal">
      <formula>"Very High"</formula>
    </cfRule>
    <cfRule type="cellIs" dxfId="547" priority="694" operator="equal">
      <formula>"High"</formula>
    </cfRule>
    <cfRule type="cellIs" dxfId="546" priority="695" operator="equal">
      <formula>"Moderate"</formula>
    </cfRule>
    <cfRule type="cellIs" dxfId="545" priority="696" operator="equal">
      <formula>"Low"</formula>
    </cfRule>
    <cfRule type="cellIs" dxfId="544" priority="697" operator="equal">
      <formula>"Very Low"</formula>
    </cfRule>
  </conditionalFormatting>
  <conditionalFormatting sqref="H5 H11:H13 H15">
    <cfRule type="cellIs" dxfId="543" priority="688" operator="equal">
      <formula>"Very Low"</formula>
    </cfRule>
    <cfRule type="cellIs" dxfId="542" priority="689" operator="equal">
      <formula>"Low"</formula>
    </cfRule>
    <cfRule type="cellIs" dxfId="541" priority="690" operator="equal">
      <formula>"Moderate"</formula>
    </cfRule>
    <cfRule type="cellIs" dxfId="540" priority="691" operator="equal">
      <formula>"Very High"</formula>
    </cfRule>
    <cfRule type="cellIs" dxfId="539" priority="692" operator="equal">
      <formula>"High"</formula>
    </cfRule>
  </conditionalFormatting>
  <conditionalFormatting sqref="G11:G13 G15">
    <cfRule type="cellIs" dxfId="538" priority="678" operator="equal">
      <formula>"Very High"</formula>
    </cfRule>
    <cfRule type="cellIs" dxfId="537" priority="679" operator="equal">
      <formula>"High"</formula>
    </cfRule>
    <cfRule type="cellIs" dxfId="536" priority="680" operator="equal">
      <formula>"Moderate"</formula>
    </cfRule>
    <cfRule type="cellIs" dxfId="535" priority="681" operator="equal">
      <formula>"Low"</formula>
    </cfRule>
    <cfRule type="cellIs" dxfId="534" priority="682" operator="equal">
      <formula>"Very Low"</formula>
    </cfRule>
  </conditionalFormatting>
  <conditionalFormatting sqref="G10">
    <cfRule type="cellIs" dxfId="533" priority="673" operator="equal">
      <formula>"Very High"</formula>
    </cfRule>
    <cfRule type="cellIs" dxfId="532" priority="674" operator="equal">
      <formula>"High"</formula>
    </cfRule>
    <cfRule type="cellIs" dxfId="531" priority="675" operator="equal">
      <formula>"Moderate"</formula>
    </cfRule>
    <cfRule type="cellIs" dxfId="530" priority="676" operator="equal">
      <formula>"Low"</formula>
    </cfRule>
    <cfRule type="cellIs" dxfId="529" priority="677" operator="equal">
      <formula>"Very Low"</formula>
    </cfRule>
  </conditionalFormatting>
  <conditionalFormatting sqref="H10">
    <cfRule type="cellIs" dxfId="528" priority="668" operator="equal">
      <formula>"Very Low"</formula>
    </cfRule>
    <cfRule type="cellIs" dxfId="527" priority="669" operator="equal">
      <formula>"Low"</formula>
    </cfRule>
    <cfRule type="cellIs" dxfId="526" priority="670" operator="equal">
      <formula>"Moderate"</formula>
    </cfRule>
    <cfRule type="cellIs" dxfId="525" priority="671" operator="equal">
      <formula>"Very High"</formula>
    </cfRule>
    <cfRule type="cellIs" dxfId="524" priority="672" operator="equal">
      <formula>"High"</formula>
    </cfRule>
  </conditionalFormatting>
  <conditionalFormatting sqref="L12">
    <cfRule type="cellIs" dxfId="523" priority="573" operator="equal">
      <formula>" "</formula>
    </cfRule>
    <cfRule type="cellIs" dxfId="522" priority="666" operator="equal">
      <formula>"Not Reasonably Possible - Acceptable"</formula>
    </cfRule>
    <cfRule type="cellIs" dxfId="521" priority="667" operator="equal">
      <formula>"Reasonably Possible - Response Required"</formula>
    </cfRule>
  </conditionalFormatting>
  <conditionalFormatting sqref="L15 L33:L34">
    <cfRule type="cellIs" dxfId="520" priority="570" operator="equal">
      <formula>" "</formula>
    </cfRule>
    <cfRule type="cellIs" dxfId="519" priority="664" operator="equal">
      <formula>"Not Reasonably Possible - Acceptable"</formula>
    </cfRule>
    <cfRule type="cellIs" dxfId="518" priority="665" operator="equal">
      <formula>"Reasonably Possible - Response Required"</formula>
    </cfRule>
  </conditionalFormatting>
  <conditionalFormatting sqref="L30">
    <cfRule type="cellIs" dxfId="517" priority="569" operator="equal">
      <formula>" "</formula>
    </cfRule>
    <cfRule type="cellIs" dxfId="516" priority="637" operator="equal">
      <formula>"Not Reasonably Possible - Acceptable"</formula>
    </cfRule>
    <cfRule type="cellIs" dxfId="515" priority="638" operator="equal">
      <formula>"Reasonably Possible - Response Required"</formula>
    </cfRule>
  </conditionalFormatting>
  <conditionalFormatting sqref="D30">
    <cfRule type="cellIs" dxfId="514" priority="512" operator="equal">
      <formula>"Input here any additional Quality Objective"</formula>
    </cfRule>
    <cfRule type="containsBlanks" dxfId="513" priority="612">
      <formula>LEN(TRIM(D30))=0</formula>
    </cfRule>
    <cfRule type="cellIs" dxfId="512" priority="636" operator="notEqual">
      <formula>"Input here any additional Quality Objective"</formula>
    </cfRule>
  </conditionalFormatting>
  <conditionalFormatting sqref="L11">
    <cfRule type="cellIs" dxfId="511" priority="624" operator="equal">
      <formula>"Assessment incomplete"</formula>
    </cfRule>
    <cfRule type="cellIs" dxfId="510" priority="625" operator="equal">
      <formula>"Not Reasonably Possible - Acceptable"</formula>
    </cfRule>
    <cfRule type="cellIs" dxfId="509" priority="626" operator="equal">
      <formula>"Reasonably Possible - Response Required"</formula>
    </cfRule>
  </conditionalFormatting>
  <conditionalFormatting sqref="L13">
    <cfRule type="cellIs" dxfId="508" priority="621" operator="equal">
      <formula>"Assessment incomplete"</formula>
    </cfRule>
    <cfRule type="cellIs" dxfId="507" priority="622" operator="equal">
      <formula>"Not Reasonably Possible - Acceptable"</formula>
    </cfRule>
    <cfRule type="cellIs" dxfId="506" priority="623" operator="equal">
      <formula>"Reasonably Possible - Response Required"</formula>
    </cfRule>
  </conditionalFormatting>
  <conditionalFormatting sqref="F15">
    <cfRule type="cellIs" dxfId="505" priority="516" operator="equal">
      <formula>"Input here any additional Quality Risks"</formula>
    </cfRule>
    <cfRule type="containsBlanks" dxfId="504" priority="619">
      <formula>LEN(TRIM(F15))=0</formula>
    </cfRule>
    <cfRule type="cellIs" dxfId="503" priority="620" operator="notEqual">
      <formula>"Input here any additional Quality Risks"</formula>
    </cfRule>
  </conditionalFormatting>
  <conditionalFormatting sqref="F30">
    <cfRule type="cellIs" dxfId="502" priority="515" operator="equal">
      <formula>"Input here any additional Quality Risks"</formula>
    </cfRule>
    <cfRule type="containsBlanks" dxfId="501" priority="617">
      <formula>LEN(TRIM(F30))=0</formula>
    </cfRule>
    <cfRule type="cellIs" dxfId="500" priority="618" operator="notEqual">
      <formula>"Input here any additional Quality Risks"</formula>
    </cfRule>
  </conditionalFormatting>
  <conditionalFormatting sqref="F33">
    <cfRule type="cellIs" dxfId="499" priority="514" operator="equal">
      <formula>"Input here any additional Quality Risks"</formula>
    </cfRule>
    <cfRule type="containsBlanks" dxfId="498" priority="615">
      <formula>LEN(TRIM(F33))=0</formula>
    </cfRule>
    <cfRule type="cellIs" dxfId="497" priority="616" operator="notEqual">
      <formula>"Input here any additional Quality Risks"</formula>
    </cfRule>
  </conditionalFormatting>
  <conditionalFormatting sqref="F34">
    <cfRule type="cellIs" dxfId="496" priority="513" operator="equal">
      <formula>"Input here any additional Quality Risks"</formula>
    </cfRule>
    <cfRule type="containsBlanks" dxfId="495" priority="613">
      <formula>LEN(TRIM(F34))=0</formula>
    </cfRule>
    <cfRule type="cellIs" dxfId="494" priority="614" operator="notEqual">
      <formula>"Input here any additional Quality Risks"</formula>
    </cfRule>
  </conditionalFormatting>
  <conditionalFormatting sqref="D34">
    <cfRule type="cellIs" dxfId="493" priority="511" operator="equal">
      <formula>"Input here any additional Quality Objective"</formula>
    </cfRule>
    <cfRule type="containsBlanks" dxfId="492" priority="610">
      <formula>LEN(TRIM(D34))=0</formula>
    </cfRule>
    <cfRule type="cellIs" dxfId="491" priority="611" operator="notEqual">
      <formula>"Input here any additional Quality Objective"</formula>
    </cfRule>
  </conditionalFormatting>
  <conditionalFormatting sqref="N11">
    <cfRule type="expression" dxfId="490" priority="580">
      <formula>$L11="Assessment incomplete"</formula>
    </cfRule>
    <cfRule type="expression" dxfId="489" priority="581">
      <formula>$L11="Reasonably Possible - Response Required"</formula>
    </cfRule>
    <cfRule type="expression" dxfId="488" priority="582">
      <formula>$L11="Not Reasonably Possible - Acceptable"</formula>
    </cfRule>
  </conditionalFormatting>
  <conditionalFormatting sqref="N13">
    <cfRule type="expression" dxfId="487" priority="577">
      <formula>$L13="Assessment incomplete"</formula>
    </cfRule>
    <cfRule type="expression" dxfId="486" priority="578">
      <formula>$L13="Reasonably Possible - Response Required"</formula>
    </cfRule>
    <cfRule type="expression" dxfId="485" priority="579">
      <formula>$L13="Not Reasonably Possible - Acceptable"</formula>
    </cfRule>
  </conditionalFormatting>
  <conditionalFormatting sqref="N12">
    <cfRule type="expression" dxfId="484" priority="561">
      <formula>$L12=" "</formula>
    </cfRule>
    <cfRule type="expression" dxfId="483" priority="566">
      <formula>$L12="Assessment incomplete"</formula>
    </cfRule>
    <cfRule type="expression" dxfId="482" priority="567">
      <formula>$L12="Reasonably Possible - Response Required"</formula>
    </cfRule>
    <cfRule type="expression" dxfId="481" priority="568">
      <formula>$L12="Not Reasonably Possible - Acceptable"</formula>
    </cfRule>
  </conditionalFormatting>
  <conditionalFormatting sqref="M12">
    <cfRule type="expression" dxfId="480" priority="562">
      <formula>$L12=" "</formula>
    </cfRule>
    <cfRule type="expression" dxfId="479" priority="563">
      <formula>$L12="Assessment incomplete"</formula>
    </cfRule>
    <cfRule type="expression" dxfId="478" priority="564">
      <formula>$L12="Not Reasonably Possible - Acceptable"</formula>
    </cfRule>
    <cfRule type="expression" dxfId="477" priority="565">
      <formula>$L12="Reasonably Possible - Response Required"</formula>
    </cfRule>
  </conditionalFormatting>
  <conditionalFormatting sqref="N15">
    <cfRule type="expression" dxfId="476" priority="553">
      <formula>$L15=" "</formula>
    </cfRule>
    <cfRule type="expression" dxfId="475" priority="558">
      <formula>$L15="Assessment incomplete"</formula>
    </cfRule>
    <cfRule type="expression" dxfId="474" priority="559">
      <formula>$L15="Reasonably Possible - Response Required"</formula>
    </cfRule>
    <cfRule type="expression" dxfId="473" priority="560">
      <formula>$L15="Not Reasonably Possible - Acceptable"</formula>
    </cfRule>
  </conditionalFormatting>
  <conditionalFormatting sqref="M15">
    <cfRule type="expression" dxfId="472" priority="554">
      <formula>$L15=" "</formula>
    </cfRule>
    <cfRule type="expression" dxfId="471" priority="555">
      <formula>$L15="Assessment incomplete"</formula>
    </cfRule>
    <cfRule type="expression" dxfId="470" priority="556">
      <formula>$L15="Not Reasonably Possible - Acceptable"</formula>
    </cfRule>
    <cfRule type="expression" dxfId="469" priority="557">
      <formula>$L15="Reasonably Possible - Response Required"</formula>
    </cfRule>
  </conditionalFormatting>
  <conditionalFormatting sqref="N30">
    <cfRule type="expression" dxfId="468" priority="545">
      <formula>$L30=" "</formula>
    </cfRule>
    <cfRule type="expression" dxfId="467" priority="550">
      <formula>$L30="Assessment incomplete"</formula>
    </cfRule>
    <cfRule type="expression" dxfId="466" priority="551">
      <formula>$L30="Reasonably Possible - Response Required"</formula>
    </cfRule>
    <cfRule type="expression" dxfId="465" priority="552">
      <formula>$L30="Not Reasonably Possible - Acceptable"</formula>
    </cfRule>
  </conditionalFormatting>
  <conditionalFormatting sqref="M30">
    <cfRule type="expression" dxfId="464" priority="546">
      <formula>$L30=" "</formula>
    </cfRule>
    <cfRule type="expression" dxfId="463" priority="547">
      <formula>$L30="Assessment incomplete"</formula>
    </cfRule>
    <cfRule type="expression" dxfId="462" priority="548">
      <formula>$L30="Not Reasonably Possible - Acceptable"</formula>
    </cfRule>
    <cfRule type="expression" dxfId="461" priority="549">
      <formula>$L30="Reasonably Possible - Response Required"</formula>
    </cfRule>
  </conditionalFormatting>
  <conditionalFormatting sqref="N33">
    <cfRule type="expression" dxfId="460" priority="537">
      <formula>$L33=" "</formula>
    </cfRule>
    <cfRule type="expression" dxfId="459" priority="542">
      <formula>$L33="Assessment incomplete"</formula>
    </cfRule>
    <cfRule type="expression" dxfId="458" priority="543">
      <formula>$L33="Reasonably Possible - Response Required"</formula>
    </cfRule>
    <cfRule type="expression" dxfId="457" priority="544">
      <formula>$L33="Not Reasonably Possible - Acceptable"</formula>
    </cfRule>
  </conditionalFormatting>
  <conditionalFormatting sqref="M33">
    <cfRule type="expression" dxfId="456" priority="538">
      <formula>$L33=" "</formula>
    </cfRule>
    <cfRule type="expression" dxfId="455" priority="539">
      <formula>$L33="Assessment incomplete"</formula>
    </cfRule>
    <cfRule type="expression" dxfId="454" priority="540">
      <formula>$L33="Not Reasonably Possible - Acceptable"</formula>
    </cfRule>
    <cfRule type="expression" dxfId="453" priority="541">
      <formula>$L33="Reasonably Possible - Response Required"</formula>
    </cfRule>
  </conditionalFormatting>
  <conditionalFormatting sqref="N34">
    <cfRule type="expression" dxfId="452" priority="529">
      <formula>$L34=" "</formula>
    </cfRule>
    <cfRule type="expression" dxfId="451" priority="534">
      <formula>$L34="Assessment incomplete"</formula>
    </cfRule>
    <cfRule type="expression" dxfId="450" priority="535">
      <formula>$L34="Reasonably Possible - Response Required"</formula>
    </cfRule>
    <cfRule type="expression" dxfId="449" priority="536">
      <formula>$L34="Not Reasonably Possible - Acceptable"</formula>
    </cfRule>
  </conditionalFormatting>
  <conditionalFormatting sqref="M34">
    <cfRule type="expression" dxfId="448" priority="530">
      <formula>$L34=" "</formula>
    </cfRule>
    <cfRule type="expression" dxfId="447" priority="531">
      <formula>$L34="Assessment incomplete"</formula>
    </cfRule>
    <cfRule type="expression" dxfId="446" priority="532">
      <formula>$L34="Not Reasonably Possible - Acceptable"</formula>
    </cfRule>
    <cfRule type="expression" dxfId="445" priority="533">
      <formula>$L34="Reasonably Possible - Response Required"</formula>
    </cfRule>
  </conditionalFormatting>
  <conditionalFormatting sqref="M13">
    <cfRule type="expression" dxfId="444" priority="499">
      <formula>$L13="Assessment incomplete"</formula>
    </cfRule>
    <cfRule type="expression" dxfId="443" priority="500">
      <formula>$L13="Not Reasonably Possible - Acceptable"</formula>
    </cfRule>
    <cfRule type="expression" dxfId="442" priority="501">
      <formula>$L13="Reasonably Possible - Response Required"</formula>
    </cfRule>
  </conditionalFormatting>
  <conditionalFormatting sqref="M11">
    <cfRule type="expression" dxfId="441" priority="502">
      <formula>$L11="Assessment incomplete"</formula>
    </cfRule>
    <cfRule type="expression" dxfId="440" priority="503">
      <formula>$L11="Not Reasonably Possible - Acceptable"</formula>
    </cfRule>
    <cfRule type="expression" dxfId="439" priority="504">
      <formula>$L11="Reasonably Possible - Response Required"</formula>
    </cfRule>
  </conditionalFormatting>
  <conditionalFormatting sqref="G37">
    <cfRule type="cellIs" dxfId="438" priority="493" operator="equal">
      <formula>"Very High"</formula>
    </cfRule>
    <cfRule type="cellIs" dxfId="437" priority="494" operator="equal">
      <formula>"High"</formula>
    </cfRule>
    <cfRule type="cellIs" dxfId="436" priority="495" operator="equal">
      <formula>"Moderate"</formula>
    </cfRule>
    <cfRule type="cellIs" dxfId="435" priority="496" operator="equal">
      <formula>"Low"</formula>
    </cfRule>
    <cfRule type="cellIs" dxfId="434" priority="497" operator="equal">
      <formula>"Very Low"</formula>
    </cfRule>
  </conditionalFormatting>
  <conditionalFormatting sqref="H37">
    <cfRule type="cellIs" dxfId="433" priority="488" operator="equal">
      <formula>"Very Low"</formula>
    </cfRule>
    <cfRule type="cellIs" dxfId="432" priority="489" operator="equal">
      <formula>"Low"</formula>
    </cfRule>
    <cfRule type="cellIs" dxfId="431" priority="490" operator="equal">
      <formula>"Moderate"</formula>
    </cfRule>
    <cfRule type="cellIs" dxfId="430" priority="491" operator="equal">
      <formula>"Very High"</formula>
    </cfRule>
    <cfRule type="cellIs" dxfId="429" priority="492" operator="equal">
      <formula>"High"</formula>
    </cfRule>
  </conditionalFormatting>
  <conditionalFormatting sqref="P11">
    <cfRule type="expression" dxfId="428" priority="485">
      <formula>$L11="Assessment incomplete"</formula>
    </cfRule>
  </conditionalFormatting>
  <conditionalFormatting sqref="P12">
    <cfRule type="expression" dxfId="427" priority="484">
      <formula>$L12=" "</formula>
    </cfRule>
  </conditionalFormatting>
  <conditionalFormatting sqref="P13">
    <cfRule type="expression" dxfId="426" priority="483">
      <formula>$L13="Assessment incomplete"</formula>
    </cfRule>
  </conditionalFormatting>
  <conditionalFormatting sqref="P15">
    <cfRule type="expression" dxfId="425" priority="482">
      <formula>$L15=" "</formula>
    </cfRule>
  </conditionalFormatting>
  <conditionalFormatting sqref="P30">
    <cfRule type="expression" dxfId="424" priority="481">
      <formula>$L30=" "</formula>
    </cfRule>
  </conditionalFormatting>
  <conditionalFormatting sqref="P33">
    <cfRule type="expression" dxfId="423" priority="480">
      <formula>$L33=" "</formula>
    </cfRule>
  </conditionalFormatting>
  <conditionalFormatting sqref="P34">
    <cfRule type="expression" dxfId="422" priority="479">
      <formula>$L34=" "</formula>
    </cfRule>
  </conditionalFormatting>
  <conditionalFormatting sqref="F12">
    <cfRule type="cellIs" dxfId="421" priority="475" operator="equal">
      <formula>"Input here any additional Quality Risks"</formula>
    </cfRule>
    <cfRule type="containsBlanks" dxfId="420" priority="476">
      <formula>LEN(TRIM(F12))=0</formula>
    </cfRule>
    <cfRule type="cellIs" dxfId="419" priority="477" operator="notEqual">
      <formula>"Input here any additional Quality Risks"</formula>
    </cfRule>
  </conditionalFormatting>
  <conditionalFormatting sqref="B30">
    <cfRule type="containsBlanks" dxfId="418" priority="474">
      <formula>LEN(TRIM(B30))=0</formula>
    </cfRule>
    <cfRule type="notContainsBlanks" dxfId="417" priority="718">
      <formula>LEN(TRIM(B30))&gt;0</formula>
    </cfRule>
  </conditionalFormatting>
  <conditionalFormatting sqref="B33">
    <cfRule type="containsBlanks" dxfId="416" priority="472">
      <formula>LEN(TRIM(B33))=0</formula>
    </cfRule>
    <cfRule type="notContainsBlanks" dxfId="415" priority="473">
      <formula>LEN(TRIM(B33))&gt;0</formula>
    </cfRule>
  </conditionalFormatting>
  <conditionalFormatting sqref="B34">
    <cfRule type="containsBlanks" dxfId="414" priority="470">
      <formula>LEN(TRIM(B34))=0</formula>
    </cfRule>
    <cfRule type="notContainsBlanks" dxfId="413" priority="471">
      <formula>LEN(TRIM(B34))&gt;0</formula>
    </cfRule>
  </conditionalFormatting>
  <conditionalFormatting sqref="D33">
    <cfRule type="cellIs" dxfId="412" priority="467" operator="equal">
      <formula>"Input here any additional Quality Objective"</formula>
    </cfRule>
    <cfRule type="containsBlanks" dxfId="411" priority="468">
      <formula>LEN(TRIM(D33))=0</formula>
    </cfRule>
    <cfRule type="cellIs" dxfId="410" priority="469" operator="notEqual">
      <formula>"Input here any additional Quality Objective"</formula>
    </cfRule>
  </conditionalFormatting>
  <conditionalFormatting sqref="O11">
    <cfRule type="expression" dxfId="409" priority="445">
      <formula>$L11="Assessment incomplete"</formula>
    </cfRule>
    <cfRule type="expression" dxfId="408" priority="446">
      <formula>$L11="Reasonably Possible - Response Required"</formula>
    </cfRule>
    <cfRule type="expression" dxfId="407" priority="447">
      <formula>$L11="Not Reasonably Possible - Acceptable"</formula>
    </cfRule>
  </conditionalFormatting>
  <conditionalFormatting sqref="O12">
    <cfRule type="expression" dxfId="406" priority="442">
      <formula>$L12=" "</formula>
    </cfRule>
    <cfRule type="expression" dxfId="405" priority="443">
      <formula>$L12="Reasonably Possible - Response Required"</formula>
    </cfRule>
    <cfRule type="expression" dxfId="404" priority="444">
      <formula>$L12="Not Reasonably Possible - Acceptable"</formula>
    </cfRule>
  </conditionalFormatting>
  <conditionalFormatting sqref="O13">
    <cfRule type="expression" dxfId="403" priority="439">
      <formula>$L13="Assessment incomplete"</formula>
    </cfRule>
    <cfRule type="expression" dxfId="402" priority="440">
      <formula>$L13="Reasonably Possible - Response Required"</formula>
    </cfRule>
    <cfRule type="expression" dxfId="401" priority="441">
      <formula>$L13="Not Reasonably Possible - Acceptable"</formula>
    </cfRule>
  </conditionalFormatting>
  <conditionalFormatting sqref="O15">
    <cfRule type="expression" dxfId="400" priority="436">
      <formula>$L15=" "</formula>
    </cfRule>
    <cfRule type="expression" dxfId="399" priority="437">
      <formula>$L15="Reasonably Possible - Response Required"</formula>
    </cfRule>
    <cfRule type="expression" dxfId="398" priority="438">
      <formula>$L15="Not Reasonably Possible - Acceptable"</formula>
    </cfRule>
  </conditionalFormatting>
  <conditionalFormatting sqref="O30">
    <cfRule type="expression" dxfId="397" priority="433">
      <formula>$L30=" "</formula>
    </cfRule>
    <cfRule type="expression" dxfId="396" priority="434">
      <formula>$L30="Reasonably Possible - Response Required"</formula>
    </cfRule>
    <cfRule type="expression" dxfId="395" priority="435">
      <formula>$L30="Not Reasonably Possible - Acceptable"</formula>
    </cfRule>
  </conditionalFormatting>
  <conditionalFormatting sqref="O33">
    <cfRule type="expression" dxfId="394" priority="430">
      <formula>$L33=" "</formula>
    </cfRule>
    <cfRule type="expression" dxfId="393" priority="431">
      <formula>$L33="Reasonably Possible - Response Required"</formula>
    </cfRule>
    <cfRule type="expression" dxfId="392" priority="432">
      <formula>$L33="Not Reasonably Possible - Acceptable"</formula>
    </cfRule>
  </conditionalFormatting>
  <conditionalFormatting sqref="G36">
    <cfRule type="cellIs" dxfId="391" priority="422" operator="equal">
      <formula>"Very High"</formula>
    </cfRule>
    <cfRule type="cellIs" dxfId="390" priority="423" operator="equal">
      <formula>"High"</formula>
    </cfRule>
    <cfRule type="cellIs" dxfId="389" priority="424" operator="equal">
      <formula>"Moderate"</formula>
    </cfRule>
    <cfRule type="cellIs" dxfId="388" priority="425" operator="equal">
      <formula>"Low"</formula>
    </cfRule>
    <cfRule type="cellIs" dxfId="387" priority="426" operator="equal">
      <formula>"Very Low"</formula>
    </cfRule>
  </conditionalFormatting>
  <conditionalFormatting sqref="H36">
    <cfRule type="cellIs" dxfId="386" priority="417" operator="equal">
      <formula>"Very Low"</formula>
    </cfRule>
    <cfRule type="cellIs" dxfId="385" priority="418" operator="equal">
      <formula>"Low"</formula>
    </cfRule>
    <cfRule type="cellIs" dxfId="384" priority="419" operator="equal">
      <formula>"Moderate"</formula>
    </cfRule>
    <cfRule type="cellIs" dxfId="383" priority="420" operator="equal">
      <formula>"Very High"</formula>
    </cfRule>
    <cfRule type="cellIs" dxfId="382" priority="421" operator="equal">
      <formula>"High"</formula>
    </cfRule>
  </conditionalFormatting>
  <conditionalFormatting sqref="G35">
    <cfRule type="cellIs" dxfId="381" priority="412" operator="equal">
      <formula>"Very High"</formula>
    </cfRule>
    <cfRule type="cellIs" dxfId="380" priority="413" operator="equal">
      <formula>"High"</formula>
    </cfRule>
    <cfRule type="cellIs" dxfId="379" priority="414" operator="equal">
      <formula>"Moderate"</formula>
    </cfRule>
    <cfRule type="cellIs" dxfId="378" priority="415" operator="equal">
      <formula>"Low"</formula>
    </cfRule>
    <cfRule type="cellIs" dxfId="377" priority="416" operator="equal">
      <formula>"Very Low"</formula>
    </cfRule>
  </conditionalFormatting>
  <conditionalFormatting sqref="H35">
    <cfRule type="cellIs" dxfId="376" priority="407" operator="equal">
      <formula>"Very Low"</formula>
    </cfRule>
    <cfRule type="cellIs" dxfId="375" priority="408" operator="equal">
      <formula>"Low"</formula>
    </cfRule>
    <cfRule type="cellIs" dxfId="374" priority="409" operator="equal">
      <formula>"Moderate"</formula>
    </cfRule>
    <cfRule type="cellIs" dxfId="373" priority="410" operator="equal">
      <formula>"Very High"</formula>
    </cfRule>
    <cfRule type="cellIs" dxfId="372" priority="411" operator="equal">
      <formula>"High"</formula>
    </cfRule>
  </conditionalFormatting>
  <conditionalFormatting sqref="L31">
    <cfRule type="cellIs" dxfId="371" priority="402" operator="equal">
      <formula>" "</formula>
    </cfRule>
    <cfRule type="cellIs" dxfId="370" priority="405" operator="equal">
      <formula>"Not Reasonably Possible - Acceptable"</formula>
    </cfRule>
    <cfRule type="cellIs" dxfId="369" priority="406" operator="equal">
      <formula>"Reasonably Possible - Response Required"</formula>
    </cfRule>
  </conditionalFormatting>
  <conditionalFormatting sqref="F31">
    <cfRule type="cellIs" dxfId="368" priority="392" operator="equal">
      <formula>"Input here any additional Quality Risks"</formula>
    </cfRule>
    <cfRule type="containsBlanks" dxfId="367" priority="403">
      <formula>LEN(TRIM(F31))=0</formula>
    </cfRule>
    <cfRule type="cellIs" dxfId="366" priority="404" operator="notEqual">
      <formula>"Input here any additional Quality Risks"</formula>
    </cfRule>
  </conditionalFormatting>
  <conditionalFormatting sqref="N31">
    <cfRule type="expression" dxfId="365" priority="394">
      <formula>$L31=" "</formula>
    </cfRule>
    <cfRule type="expression" dxfId="364" priority="399">
      <formula>$L31="Assessment incomplete"</formula>
    </cfRule>
    <cfRule type="expression" dxfId="363" priority="400">
      <formula>$L31="Reasonably Possible - Response Required"</formula>
    </cfRule>
    <cfRule type="expression" dxfId="362" priority="401">
      <formula>$L31="Not Reasonably Possible - Acceptable"</formula>
    </cfRule>
  </conditionalFormatting>
  <conditionalFormatting sqref="M31">
    <cfRule type="expression" dxfId="361" priority="395">
      <formula>$L31=" "</formula>
    </cfRule>
    <cfRule type="expression" dxfId="360" priority="396">
      <formula>$L31="Assessment incomplete"</formula>
    </cfRule>
    <cfRule type="expression" dxfId="359" priority="397">
      <formula>$L31="Not Reasonably Possible - Acceptable"</formula>
    </cfRule>
    <cfRule type="expression" dxfId="358" priority="398">
      <formula>$L31="Reasonably Possible - Response Required"</formula>
    </cfRule>
  </conditionalFormatting>
  <conditionalFormatting sqref="P31">
    <cfRule type="expression" dxfId="357" priority="391">
      <formula>$L31=" "</formula>
    </cfRule>
  </conditionalFormatting>
  <conditionalFormatting sqref="B31">
    <cfRule type="containsBlanks" dxfId="356" priority="389">
      <formula>LEN(TRIM(B31))=0</formula>
    </cfRule>
    <cfRule type="notContainsBlanks" dxfId="355" priority="390">
      <formula>LEN(TRIM(B31))&gt;0</formula>
    </cfRule>
  </conditionalFormatting>
  <conditionalFormatting sqref="D31">
    <cfRule type="cellIs" dxfId="354" priority="386" operator="equal">
      <formula>"Input here any additional Quality Objective"</formula>
    </cfRule>
    <cfRule type="containsBlanks" dxfId="353" priority="387">
      <formula>LEN(TRIM(D31))=0</formula>
    </cfRule>
    <cfRule type="cellIs" dxfId="352" priority="388" operator="notEqual">
      <formula>"Input here any additional Quality Objective"</formula>
    </cfRule>
  </conditionalFormatting>
  <conditionalFormatting sqref="O31">
    <cfRule type="expression" dxfId="351" priority="383">
      <formula>$L31=" "</formula>
    </cfRule>
    <cfRule type="expression" dxfId="350" priority="384">
      <formula>$L31="Reasonably Possible - Response Required"</formula>
    </cfRule>
    <cfRule type="expression" dxfId="349" priority="385">
      <formula>$L31="Not Reasonably Possible - Acceptable"</formula>
    </cfRule>
  </conditionalFormatting>
  <conditionalFormatting sqref="L32">
    <cfRule type="cellIs" dxfId="348" priority="378" operator="equal">
      <formula>" "</formula>
    </cfRule>
    <cfRule type="cellIs" dxfId="347" priority="381" operator="equal">
      <formula>"Not Reasonably Possible - Acceptable"</formula>
    </cfRule>
    <cfRule type="cellIs" dxfId="346" priority="382" operator="equal">
      <formula>"Reasonably Possible - Response Required"</formula>
    </cfRule>
  </conditionalFormatting>
  <conditionalFormatting sqref="F32">
    <cfRule type="cellIs" dxfId="345" priority="368" operator="equal">
      <formula>"Input here any additional Quality Risks"</formula>
    </cfRule>
    <cfRule type="containsBlanks" dxfId="344" priority="379">
      <formula>LEN(TRIM(F32))=0</formula>
    </cfRule>
    <cfRule type="cellIs" dxfId="343" priority="380" operator="notEqual">
      <formula>"Input here any additional Quality Risks"</formula>
    </cfRule>
  </conditionalFormatting>
  <conditionalFormatting sqref="N32">
    <cfRule type="expression" dxfId="342" priority="370">
      <formula>$L32=" "</formula>
    </cfRule>
    <cfRule type="expression" dxfId="341" priority="375">
      <formula>$L32="Assessment incomplete"</formula>
    </cfRule>
    <cfRule type="expression" dxfId="340" priority="376">
      <formula>$L32="Reasonably Possible - Response Required"</formula>
    </cfRule>
    <cfRule type="expression" dxfId="339" priority="377">
      <formula>$L32="Not Reasonably Possible - Acceptable"</formula>
    </cfRule>
  </conditionalFormatting>
  <conditionalFormatting sqref="M32">
    <cfRule type="expression" dxfId="338" priority="371">
      <formula>$L32=" "</formula>
    </cfRule>
    <cfRule type="expression" dxfId="337" priority="372">
      <formula>$L32="Assessment incomplete"</formula>
    </cfRule>
    <cfRule type="expression" dxfId="336" priority="373">
      <formula>$L32="Not Reasonably Possible - Acceptable"</formula>
    </cfRule>
    <cfRule type="expression" dxfId="335" priority="374">
      <formula>$L32="Reasonably Possible - Response Required"</formula>
    </cfRule>
  </conditionalFormatting>
  <conditionalFormatting sqref="P32">
    <cfRule type="expression" dxfId="334" priority="367">
      <formula>$L32=" "</formula>
    </cfRule>
  </conditionalFormatting>
  <conditionalFormatting sqref="B32">
    <cfRule type="containsBlanks" dxfId="333" priority="365">
      <formula>LEN(TRIM(B32))=0</formula>
    </cfRule>
    <cfRule type="notContainsBlanks" dxfId="332" priority="366">
      <formula>LEN(TRIM(B32))&gt;0</formula>
    </cfRule>
  </conditionalFormatting>
  <conditionalFormatting sqref="D32">
    <cfRule type="cellIs" dxfId="331" priority="362" operator="equal">
      <formula>"Input here any additional Quality Objective"</formula>
    </cfRule>
    <cfRule type="containsBlanks" dxfId="330" priority="363">
      <formula>LEN(TRIM(D32))=0</formula>
    </cfRule>
    <cfRule type="cellIs" dxfId="329" priority="364" operator="notEqual">
      <formula>"Input here any additional Quality Objective"</formula>
    </cfRule>
  </conditionalFormatting>
  <conditionalFormatting sqref="H30:H34">
    <cfRule type="cellIs" dxfId="328" priority="357" operator="equal">
      <formula>"Very Low"</formula>
    </cfRule>
    <cfRule type="cellIs" dxfId="327" priority="358" operator="equal">
      <formula>"Low"</formula>
    </cfRule>
    <cfRule type="cellIs" dxfId="326" priority="359" operator="equal">
      <formula>"Moderate"</formula>
    </cfRule>
    <cfRule type="cellIs" dxfId="325" priority="360" operator="equal">
      <formula>"Very High"</formula>
    </cfRule>
    <cfRule type="cellIs" dxfId="324" priority="361" operator="equal">
      <formula>"High"</formula>
    </cfRule>
  </conditionalFormatting>
  <conditionalFormatting sqref="G30:G34">
    <cfRule type="cellIs" dxfId="323" priority="352" operator="equal">
      <formula>"Very High"</formula>
    </cfRule>
    <cfRule type="cellIs" dxfId="322" priority="353" operator="equal">
      <formula>"High"</formula>
    </cfRule>
    <cfRule type="cellIs" dxfId="321" priority="354" operator="equal">
      <formula>"Moderate"</formula>
    </cfRule>
    <cfRule type="cellIs" dxfId="320" priority="355" operator="equal">
      <formula>"Low"</formula>
    </cfRule>
    <cfRule type="cellIs" dxfId="319" priority="356" operator="equal">
      <formula>"Very Low"</formula>
    </cfRule>
  </conditionalFormatting>
  <conditionalFormatting sqref="O32">
    <cfRule type="expression" dxfId="318" priority="349">
      <formula>$L32=" "</formula>
    </cfRule>
    <cfRule type="expression" dxfId="317" priority="350">
      <formula>$L32="Reasonably Possible - Response Required"</formula>
    </cfRule>
    <cfRule type="expression" dxfId="316" priority="351">
      <formula>$L32="Not Reasonably Possible - Acceptable"</formula>
    </cfRule>
  </conditionalFormatting>
  <conditionalFormatting sqref="O34">
    <cfRule type="expression" dxfId="315" priority="346">
      <formula>$L34=" "</formula>
    </cfRule>
    <cfRule type="expression" dxfId="314" priority="347">
      <formula>$L34="Reasonably Possible - Response Required"</formula>
    </cfRule>
    <cfRule type="expression" dxfId="313" priority="348">
      <formula>$L34="Not Reasonably Possible - Acceptable"</formula>
    </cfRule>
  </conditionalFormatting>
  <conditionalFormatting sqref="G29">
    <cfRule type="cellIs" dxfId="312" priority="341" operator="equal">
      <formula>"Very High"</formula>
    </cfRule>
    <cfRule type="cellIs" dxfId="311" priority="342" operator="equal">
      <formula>"High"</formula>
    </cfRule>
    <cfRule type="cellIs" dxfId="310" priority="343" operator="equal">
      <formula>"Moderate"</formula>
    </cfRule>
    <cfRule type="cellIs" dxfId="309" priority="344" operator="equal">
      <formula>"Low"</formula>
    </cfRule>
    <cfRule type="cellIs" dxfId="308" priority="345" operator="equal">
      <formula>"Very Low"</formula>
    </cfRule>
  </conditionalFormatting>
  <conditionalFormatting sqref="H29">
    <cfRule type="cellIs" dxfId="307" priority="336" operator="equal">
      <formula>"Very Low"</formula>
    </cfRule>
    <cfRule type="cellIs" dxfId="306" priority="337" operator="equal">
      <formula>"Low"</formula>
    </cfRule>
    <cfRule type="cellIs" dxfId="305" priority="338" operator="equal">
      <formula>"Moderate"</formula>
    </cfRule>
    <cfRule type="cellIs" dxfId="304" priority="339" operator="equal">
      <formula>"Very High"</formula>
    </cfRule>
    <cfRule type="cellIs" dxfId="303" priority="340" operator="equal">
      <formula>"High"</formula>
    </cfRule>
  </conditionalFormatting>
  <conditionalFormatting sqref="L20">
    <cfRule type="cellIs" dxfId="302" priority="325" operator="equal">
      <formula>" "</formula>
    </cfRule>
    <cfRule type="cellIs" dxfId="301" priority="334" operator="equal">
      <formula>"Not Reasonably Possible - Acceptable"</formula>
    </cfRule>
    <cfRule type="cellIs" dxfId="300" priority="335" operator="equal">
      <formula>"Reasonably Possible - Response Required"</formula>
    </cfRule>
  </conditionalFormatting>
  <conditionalFormatting sqref="L17">
    <cfRule type="cellIs" dxfId="299" priority="331" operator="equal">
      <formula>"Assessment incomplete"</formula>
    </cfRule>
    <cfRule type="cellIs" dxfId="298" priority="332" operator="equal">
      <formula>"Not Reasonably Possible - Acceptable"</formula>
    </cfRule>
    <cfRule type="cellIs" dxfId="297" priority="333" operator="equal">
      <formula>"Reasonably Possible - Response Required"</formula>
    </cfRule>
  </conditionalFormatting>
  <conditionalFormatting sqref="F20">
    <cfRule type="cellIs" dxfId="296" priority="314" operator="equal">
      <formula>"Input here any additional Quality Risks"</formula>
    </cfRule>
    <cfRule type="containsBlanks" dxfId="295" priority="329">
      <formula>LEN(TRIM(F20))=0</formula>
    </cfRule>
    <cfRule type="cellIs" dxfId="294" priority="330" operator="notEqual">
      <formula>"Input here any additional Quality Risks"</formula>
    </cfRule>
  </conditionalFormatting>
  <conditionalFormatting sqref="N17">
    <cfRule type="expression" dxfId="293" priority="326">
      <formula>$L17="Assessment incomplete"</formula>
    </cfRule>
    <cfRule type="expression" dxfId="292" priority="327">
      <formula>$L17="Reasonably Possible - Response Required"</formula>
    </cfRule>
    <cfRule type="expression" dxfId="291" priority="328">
      <formula>$L17="Not Reasonably Possible - Acceptable"</formula>
    </cfRule>
  </conditionalFormatting>
  <conditionalFormatting sqref="N20">
    <cfRule type="expression" dxfId="290" priority="317">
      <formula>$L20=" "</formula>
    </cfRule>
    <cfRule type="expression" dxfId="289" priority="322">
      <formula>$L20="Assessment incomplete"</formula>
    </cfRule>
    <cfRule type="expression" dxfId="288" priority="323">
      <formula>$L20="Reasonably Possible - Response Required"</formula>
    </cfRule>
    <cfRule type="expression" dxfId="287" priority="324">
      <formula>$L20="Not Reasonably Possible - Acceptable"</formula>
    </cfRule>
  </conditionalFormatting>
  <conditionalFormatting sqref="M20">
    <cfRule type="expression" dxfId="286" priority="318">
      <formula>$L20=" "</formula>
    </cfRule>
    <cfRule type="expression" dxfId="285" priority="319">
      <formula>$L20="Assessment incomplete"</formula>
    </cfRule>
    <cfRule type="expression" dxfId="284" priority="320">
      <formula>$L20="Not Reasonably Possible - Acceptable"</formula>
    </cfRule>
    <cfRule type="expression" dxfId="283" priority="321">
      <formula>$L20="Reasonably Possible - Response Required"</formula>
    </cfRule>
  </conditionalFormatting>
  <conditionalFormatting sqref="M17">
    <cfRule type="expression" dxfId="282" priority="311">
      <formula>$L17="Assessment incomplete"</formula>
    </cfRule>
    <cfRule type="expression" dxfId="281" priority="312">
      <formula>$L17="Not Reasonably Possible - Acceptable"</formula>
    </cfRule>
    <cfRule type="expression" dxfId="280" priority="313">
      <formula>$L17="Reasonably Possible - Response Required"</formula>
    </cfRule>
  </conditionalFormatting>
  <conditionalFormatting sqref="P17">
    <cfRule type="expression" dxfId="279" priority="310">
      <formula>$L17="Assessment incomplete"</formula>
    </cfRule>
  </conditionalFormatting>
  <conditionalFormatting sqref="P20">
    <cfRule type="expression" dxfId="278" priority="309">
      <formula>$L20=" "</formula>
    </cfRule>
  </conditionalFormatting>
  <conditionalFormatting sqref="H17 H20:H22">
    <cfRule type="cellIs" dxfId="277" priority="304" operator="equal">
      <formula>"Very Low"</formula>
    </cfRule>
    <cfRule type="cellIs" dxfId="276" priority="305" operator="equal">
      <formula>"Low"</formula>
    </cfRule>
    <cfRule type="cellIs" dxfId="275" priority="306" operator="equal">
      <formula>"Moderate"</formula>
    </cfRule>
    <cfRule type="cellIs" dxfId="274" priority="307" operator="equal">
      <formula>"Very High"</formula>
    </cfRule>
    <cfRule type="cellIs" dxfId="273" priority="308" operator="equal">
      <formula>"High"</formula>
    </cfRule>
  </conditionalFormatting>
  <conditionalFormatting sqref="G17 G20:G22">
    <cfRule type="cellIs" dxfId="272" priority="299" operator="equal">
      <formula>"Very High"</formula>
    </cfRule>
    <cfRule type="cellIs" dxfId="271" priority="300" operator="equal">
      <formula>"High"</formula>
    </cfRule>
    <cfRule type="cellIs" dxfId="270" priority="301" operator="equal">
      <formula>"Moderate"</formula>
    </cfRule>
    <cfRule type="cellIs" dxfId="269" priority="302" operator="equal">
      <formula>"Low"</formula>
    </cfRule>
    <cfRule type="cellIs" dxfId="268" priority="303" operator="equal">
      <formula>"Very Low"</formula>
    </cfRule>
  </conditionalFormatting>
  <conditionalFormatting sqref="O17">
    <cfRule type="expression" dxfId="267" priority="296">
      <formula>$L17="Assessment incomplete"</formula>
    </cfRule>
    <cfRule type="expression" dxfId="266" priority="297">
      <formula>$L17="Reasonably Possible - Response Required"</formula>
    </cfRule>
    <cfRule type="expression" dxfId="265" priority="298">
      <formula>$L17="Not Reasonably Possible - Acceptable"</formula>
    </cfRule>
  </conditionalFormatting>
  <conditionalFormatting sqref="O20">
    <cfRule type="expression" dxfId="264" priority="293">
      <formula>$L20=" "</formula>
    </cfRule>
    <cfRule type="expression" dxfId="263" priority="294">
      <formula>$L20="Reasonably Possible - Response Required"</formula>
    </cfRule>
    <cfRule type="expression" dxfId="262" priority="295">
      <formula>$L20="Not Reasonably Possible - Acceptable"</formula>
    </cfRule>
  </conditionalFormatting>
  <conditionalFormatting sqref="G16">
    <cfRule type="cellIs" dxfId="261" priority="288" operator="equal">
      <formula>"Very High"</formula>
    </cfRule>
    <cfRule type="cellIs" dxfId="260" priority="289" operator="equal">
      <formula>"High"</formula>
    </cfRule>
    <cfRule type="cellIs" dxfId="259" priority="290" operator="equal">
      <formula>"Moderate"</formula>
    </cfRule>
    <cfRule type="cellIs" dxfId="258" priority="291" operator="equal">
      <formula>"Low"</formula>
    </cfRule>
    <cfRule type="cellIs" dxfId="257" priority="292" operator="equal">
      <formula>"Very Low"</formula>
    </cfRule>
  </conditionalFormatting>
  <conditionalFormatting sqref="H16">
    <cfRule type="cellIs" dxfId="256" priority="283" operator="equal">
      <formula>"Very Low"</formula>
    </cfRule>
    <cfRule type="cellIs" dxfId="255" priority="284" operator="equal">
      <formula>"Low"</formula>
    </cfRule>
    <cfRule type="cellIs" dxfId="254" priority="285" operator="equal">
      <formula>"Moderate"</formula>
    </cfRule>
    <cfRule type="cellIs" dxfId="253" priority="286" operator="equal">
      <formula>"Very High"</formula>
    </cfRule>
    <cfRule type="cellIs" dxfId="252" priority="287" operator="equal">
      <formula>"High"</formula>
    </cfRule>
  </conditionalFormatting>
  <conditionalFormatting sqref="L22">
    <cfRule type="cellIs" dxfId="251" priority="272" operator="equal">
      <formula>" "</formula>
    </cfRule>
    <cfRule type="cellIs" dxfId="250" priority="281" operator="equal">
      <formula>"Not Reasonably Possible - Acceptable"</formula>
    </cfRule>
    <cfRule type="cellIs" dxfId="249" priority="282" operator="equal">
      <formula>"Reasonably Possible - Response Required"</formula>
    </cfRule>
  </conditionalFormatting>
  <conditionalFormatting sqref="L21">
    <cfRule type="cellIs" dxfId="248" priority="278" operator="equal">
      <formula>"Assessment incomplete"</formula>
    </cfRule>
    <cfRule type="cellIs" dxfId="247" priority="279" operator="equal">
      <formula>"Not Reasonably Possible - Acceptable"</formula>
    </cfRule>
    <cfRule type="cellIs" dxfId="246" priority="280" operator="equal">
      <formula>"Reasonably Possible - Response Required"</formula>
    </cfRule>
  </conditionalFormatting>
  <conditionalFormatting sqref="F22">
    <cfRule type="cellIs" dxfId="245" priority="261" operator="equal">
      <formula>"Input here any additional Quality Risks"</formula>
    </cfRule>
    <cfRule type="containsBlanks" dxfId="244" priority="276">
      <formula>LEN(TRIM(F22))=0</formula>
    </cfRule>
    <cfRule type="cellIs" dxfId="243" priority="277" operator="notEqual">
      <formula>"Input here any additional Quality Risks"</formula>
    </cfRule>
  </conditionalFormatting>
  <conditionalFormatting sqref="N21">
    <cfRule type="expression" dxfId="242" priority="273">
      <formula>$L21="Assessment incomplete"</formula>
    </cfRule>
    <cfRule type="expression" dxfId="241" priority="274">
      <formula>$L21="Reasonably Possible - Response Required"</formula>
    </cfRule>
    <cfRule type="expression" dxfId="240" priority="275">
      <formula>$L21="Not Reasonably Possible - Acceptable"</formula>
    </cfRule>
  </conditionalFormatting>
  <conditionalFormatting sqref="N22">
    <cfRule type="expression" dxfId="239" priority="264">
      <formula>$L22=" "</formula>
    </cfRule>
    <cfRule type="expression" dxfId="238" priority="269">
      <formula>$L22="Assessment incomplete"</formula>
    </cfRule>
    <cfRule type="expression" dxfId="237" priority="270">
      <formula>$L22="Reasonably Possible - Response Required"</formula>
    </cfRule>
    <cfRule type="expression" dxfId="236" priority="271">
      <formula>$L22="Not Reasonably Possible - Acceptable"</formula>
    </cfRule>
  </conditionalFormatting>
  <conditionalFormatting sqref="M22">
    <cfRule type="expression" dxfId="235" priority="265">
      <formula>$L22=" "</formula>
    </cfRule>
    <cfRule type="expression" dxfId="234" priority="266">
      <formula>$L22="Assessment incomplete"</formula>
    </cfRule>
    <cfRule type="expression" dxfId="233" priority="267">
      <formula>$L22="Not Reasonably Possible - Acceptable"</formula>
    </cfRule>
    <cfRule type="expression" dxfId="232" priority="268">
      <formula>$L22="Reasonably Possible - Response Required"</formula>
    </cfRule>
  </conditionalFormatting>
  <conditionalFormatting sqref="M21">
    <cfRule type="expression" dxfId="231" priority="258">
      <formula>$L21="Assessment incomplete"</formula>
    </cfRule>
    <cfRule type="expression" dxfId="230" priority="259">
      <formula>$L21="Not Reasonably Possible - Acceptable"</formula>
    </cfRule>
    <cfRule type="expression" dxfId="229" priority="260">
      <formula>$L21="Reasonably Possible - Response Required"</formula>
    </cfRule>
  </conditionalFormatting>
  <conditionalFormatting sqref="P21">
    <cfRule type="expression" dxfId="228" priority="257">
      <formula>$L21="Assessment incomplete"</formula>
    </cfRule>
  </conditionalFormatting>
  <conditionalFormatting sqref="P22">
    <cfRule type="expression" dxfId="227" priority="256">
      <formula>$L22=" "</formula>
    </cfRule>
  </conditionalFormatting>
  <conditionalFormatting sqref="O21">
    <cfRule type="expression" dxfId="226" priority="243">
      <formula>$L21="Assessment incomplete"</formula>
    </cfRule>
    <cfRule type="expression" dxfId="225" priority="244">
      <formula>$L21="Reasonably Possible - Response Required"</formula>
    </cfRule>
    <cfRule type="expression" dxfId="224" priority="245">
      <formula>$L21="Not Reasonably Possible - Acceptable"</formula>
    </cfRule>
  </conditionalFormatting>
  <conditionalFormatting sqref="O22">
    <cfRule type="expression" dxfId="223" priority="240">
      <formula>$L22=" "</formula>
    </cfRule>
    <cfRule type="expression" dxfId="222" priority="241">
      <formula>$L22="Reasonably Possible - Response Required"</formula>
    </cfRule>
    <cfRule type="expression" dxfId="221" priority="242">
      <formula>$L22="Not Reasonably Possible - Acceptable"</formula>
    </cfRule>
  </conditionalFormatting>
  <conditionalFormatting sqref="L26">
    <cfRule type="cellIs" dxfId="220" priority="229" operator="equal">
      <formula>" "</formula>
    </cfRule>
    <cfRule type="cellIs" dxfId="219" priority="238" operator="equal">
      <formula>"Not Reasonably Possible - Acceptable"</formula>
    </cfRule>
    <cfRule type="cellIs" dxfId="218" priority="239" operator="equal">
      <formula>"Reasonably Possible - Response Required"</formula>
    </cfRule>
  </conditionalFormatting>
  <conditionalFormatting sqref="L24">
    <cfRule type="cellIs" dxfId="217" priority="235" operator="equal">
      <formula>"Assessment incomplete"</formula>
    </cfRule>
    <cfRule type="cellIs" dxfId="216" priority="236" operator="equal">
      <formula>"Not Reasonably Possible - Acceptable"</formula>
    </cfRule>
    <cfRule type="cellIs" dxfId="215" priority="237" operator="equal">
      <formula>"Reasonably Possible - Response Required"</formula>
    </cfRule>
  </conditionalFormatting>
  <conditionalFormatting sqref="F26">
    <cfRule type="cellIs" dxfId="214" priority="218" operator="equal">
      <formula>"Input here any additional Quality Risks"</formula>
    </cfRule>
    <cfRule type="containsBlanks" dxfId="213" priority="233">
      <formula>LEN(TRIM(F26))=0</formula>
    </cfRule>
    <cfRule type="cellIs" dxfId="212" priority="234" operator="notEqual">
      <formula>"Input here any additional Quality Risks"</formula>
    </cfRule>
  </conditionalFormatting>
  <conditionalFormatting sqref="N24">
    <cfRule type="expression" dxfId="211" priority="230">
      <formula>$L24="Assessment incomplete"</formula>
    </cfRule>
    <cfRule type="expression" dxfId="210" priority="231">
      <formula>$L24="Reasonably Possible - Response Required"</formula>
    </cfRule>
    <cfRule type="expression" dxfId="209" priority="232">
      <formula>$L24="Not Reasonably Possible - Acceptable"</formula>
    </cfRule>
  </conditionalFormatting>
  <conditionalFormatting sqref="N26">
    <cfRule type="expression" dxfId="208" priority="221">
      <formula>$L26=" "</formula>
    </cfRule>
    <cfRule type="expression" dxfId="207" priority="226">
      <formula>$L26="Assessment incomplete"</formula>
    </cfRule>
    <cfRule type="expression" dxfId="206" priority="227">
      <formula>$L26="Reasonably Possible - Response Required"</formula>
    </cfRule>
    <cfRule type="expression" dxfId="205" priority="228">
      <formula>$L26="Not Reasonably Possible - Acceptable"</formula>
    </cfRule>
  </conditionalFormatting>
  <conditionalFormatting sqref="M26">
    <cfRule type="expression" dxfId="204" priority="222">
      <formula>$L26=" "</formula>
    </cfRule>
    <cfRule type="expression" dxfId="203" priority="223">
      <formula>$L26="Assessment incomplete"</formula>
    </cfRule>
    <cfRule type="expression" dxfId="202" priority="224">
      <formula>$L26="Not Reasonably Possible - Acceptable"</formula>
    </cfRule>
    <cfRule type="expression" dxfId="201" priority="225">
      <formula>$L26="Reasonably Possible - Response Required"</formula>
    </cfRule>
  </conditionalFormatting>
  <conditionalFormatting sqref="M24">
    <cfRule type="expression" dxfId="200" priority="215">
      <formula>$L24="Assessment incomplete"</formula>
    </cfRule>
    <cfRule type="expression" dxfId="199" priority="216">
      <formula>$L24="Not Reasonably Possible - Acceptable"</formula>
    </cfRule>
    <cfRule type="expression" dxfId="198" priority="217">
      <formula>$L24="Reasonably Possible - Response Required"</formula>
    </cfRule>
  </conditionalFormatting>
  <conditionalFormatting sqref="P24">
    <cfRule type="expression" dxfId="197" priority="214">
      <formula>$L24="Assessment incomplete"</formula>
    </cfRule>
  </conditionalFormatting>
  <conditionalFormatting sqref="P26">
    <cfRule type="expression" dxfId="196" priority="213">
      <formula>$L26=" "</formula>
    </cfRule>
  </conditionalFormatting>
  <conditionalFormatting sqref="H24 H26:H28">
    <cfRule type="cellIs" dxfId="195" priority="208" operator="equal">
      <formula>"Very Low"</formula>
    </cfRule>
    <cfRule type="cellIs" dxfId="194" priority="209" operator="equal">
      <formula>"Low"</formula>
    </cfRule>
    <cfRule type="cellIs" dxfId="193" priority="210" operator="equal">
      <formula>"Moderate"</formula>
    </cfRule>
    <cfRule type="cellIs" dxfId="192" priority="211" operator="equal">
      <formula>"Very High"</formula>
    </cfRule>
    <cfRule type="cellIs" dxfId="191" priority="212" operator="equal">
      <formula>"High"</formula>
    </cfRule>
  </conditionalFormatting>
  <conditionalFormatting sqref="G24 G26:G28">
    <cfRule type="cellIs" dxfId="190" priority="203" operator="equal">
      <formula>"Very High"</formula>
    </cfRule>
    <cfRule type="cellIs" dxfId="189" priority="204" operator="equal">
      <formula>"High"</formula>
    </cfRule>
    <cfRule type="cellIs" dxfId="188" priority="205" operator="equal">
      <formula>"Moderate"</formula>
    </cfRule>
    <cfRule type="cellIs" dxfId="187" priority="206" operator="equal">
      <formula>"Low"</formula>
    </cfRule>
    <cfRule type="cellIs" dxfId="186" priority="207" operator="equal">
      <formula>"Very Low"</formula>
    </cfRule>
  </conditionalFormatting>
  <conditionalFormatting sqref="O24">
    <cfRule type="expression" dxfId="185" priority="200">
      <formula>$L24="Assessment incomplete"</formula>
    </cfRule>
    <cfRule type="expression" dxfId="184" priority="201">
      <formula>$L24="Reasonably Possible - Response Required"</formula>
    </cfRule>
    <cfRule type="expression" dxfId="183" priority="202">
      <formula>$L24="Not Reasonably Possible - Acceptable"</formula>
    </cfRule>
  </conditionalFormatting>
  <conditionalFormatting sqref="O26">
    <cfRule type="expression" dxfId="182" priority="197">
      <formula>$L26=" "</formula>
    </cfRule>
    <cfRule type="expression" dxfId="181" priority="198">
      <formula>$L26="Reasonably Possible - Response Required"</formula>
    </cfRule>
    <cfRule type="expression" dxfId="180" priority="199">
      <formula>$L26="Not Reasonably Possible - Acceptable"</formula>
    </cfRule>
  </conditionalFormatting>
  <conditionalFormatting sqref="G23">
    <cfRule type="cellIs" dxfId="179" priority="192" operator="equal">
      <formula>"Very High"</formula>
    </cfRule>
    <cfRule type="cellIs" dxfId="178" priority="193" operator="equal">
      <formula>"High"</formula>
    </cfRule>
    <cfRule type="cellIs" dxfId="177" priority="194" operator="equal">
      <formula>"Moderate"</formula>
    </cfRule>
    <cfRule type="cellIs" dxfId="176" priority="195" operator="equal">
      <formula>"Low"</formula>
    </cfRule>
    <cfRule type="cellIs" dxfId="175" priority="196" operator="equal">
      <formula>"Very Low"</formula>
    </cfRule>
  </conditionalFormatting>
  <conditionalFormatting sqref="H23">
    <cfRule type="cellIs" dxfId="174" priority="187" operator="equal">
      <formula>"Very Low"</formula>
    </cfRule>
    <cfRule type="cellIs" dxfId="173" priority="188" operator="equal">
      <formula>"Low"</formula>
    </cfRule>
    <cfRule type="cellIs" dxfId="172" priority="189" operator="equal">
      <formula>"Moderate"</formula>
    </cfRule>
    <cfRule type="cellIs" dxfId="171" priority="190" operator="equal">
      <formula>"Very High"</formula>
    </cfRule>
    <cfRule type="cellIs" dxfId="170" priority="191" operator="equal">
      <formula>"High"</formula>
    </cfRule>
  </conditionalFormatting>
  <conditionalFormatting sqref="L28">
    <cfRule type="cellIs" dxfId="169" priority="176" operator="equal">
      <formula>" "</formula>
    </cfRule>
    <cfRule type="cellIs" dxfId="168" priority="185" operator="equal">
      <formula>"Not Reasonably Possible - Acceptable"</formula>
    </cfRule>
    <cfRule type="cellIs" dxfId="167" priority="186" operator="equal">
      <formula>"Reasonably Possible - Response Required"</formula>
    </cfRule>
  </conditionalFormatting>
  <conditionalFormatting sqref="L27">
    <cfRule type="cellIs" dxfId="166" priority="182" operator="equal">
      <formula>"Assessment incomplete"</formula>
    </cfRule>
    <cfRule type="cellIs" dxfId="165" priority="183" operator="equal">
      <formula>"Not Reasonably Possible - Acceptable"</formula>
    </cfRule>
    <cfRule type="cellIs" dxfId="164" priority="184" operator="equal">
      <formula>"Reasonably Possible - Response Required"</formula>
    </cfRule>
  </conditionalFormatting>
  <conditionalFormatting sqref="F28">
    <cfRule type="cellIs" dxfId="163" priority="165" operator="equal">
      <formula>"Input here any additional Quality Risks"</formula>
    </cfRule>
    <cfRule type="containsBlanks" dxfId="162" priority="180">
      <formula>LEN(TRIM(F28))=0</formula>
    </cfRule>
    <cfRule type="cellIs" dxfId="161" priority="181" operator="notEqual">
      <formula>"Input here any additional Quality Risks"</formula>
    </cfRule>
  </conditionalFormatting>
  <conditionalFormatting sqref="N27">
    <cfRule type="expression" dxfId="160" priority="177">
      <formula>$L27="Assessment incomplete"</formula>
    </cfRule>
    <cfRule type="expression" dxfId="159" priority="178">
      <formula>$L27="Reasonably Possible - Response Required"</formula>
    </cfRule>
    <cfRule type="expression" dxfId="158" priority="179">
      <formula>$L27="Not Reasonably Possible - Acceptable"</formula>
    </cfRule>
  </conditionalFormatting>
  <conditionalFormatting sqref="N28">
    <cfRule type="expression" dxfId="157" priority="168">
      <formula>$L28=" "</formula>
    </cfRule>
    <cfRule type="expression" dxfId="156" priority="173">
      <formula>$L28="Assessment incomplete"</formula>
    </cfRule>
    <cfRule type="expression" dxfId="155" priority="174">
      <formula>$L28="Reasonably Possible - Response Required"</formula>
    </cfRule>
    <cfRule type="expression" dxfId="154" priority="175">
      <formula>$L28="Not Reasonably Possible - Acceptable"</formula>
    </cfRule>
  </conditionalFormatting>
  <conditionalFormatting sqref="M28">
    <cfRule type="expression" dxfId="153" priority="169">
      <formula>$L28=" "</formula>
    </cfRule>
    <cfRule type="expression" dxfId="152" priority="170">
      <formula>$L28="Assessment incomplete"</formula>
    </cfRule>
    <cfRule type="expression" dxfId="151" priority="171">
      <formula>$L28="Not Reasonably Possible - Acceptable"</formula>
    </cfRule>
    <cfRule type="expression" dxfId="150" priority="172">
      <formula>$L28="Reasonably Possible - Response Required"</formula>
    </cfRule>
  </conditionalFormatting>
  <conditionalFormatting sqref="M27">
    <cfRule type="expression" dxfId="149" priority="162">
      <formula>$L27="Assessment incomplete"</formula>
    </cfRule>
    <cfRule type="expression" dxfId="148" priority="163">
      <formula>$L27="Not Reasonably Possible - Acceptable"</formula>
    </cfRule>
    <cfRule type="expression" dxfId="147" priority="164">
      <formula>$L27="Reasonably Possible - Response Required"</formula>
    </cfRule>
  </conditionalFormatting>
  <conditionalFormatting sqref="P27">
    <cfRule type="expression" dxfId="146" priority="161">
      <formula>$L27="Assessment incomplete"</formula>
    </cfRule>
  </conditionalFormatting>
  <conditionalFormatting sqref="P28">
    <cfRule type="expression" dxfId="145" priority="160">
      <formula>$L28=" "</formula>
    </cfRule>
  </conditionalFormatting>
  <conditionalFormatting sqref="O27">
    <cfRule type="expression" dxfId="144" priority="147">
      <formula>$L27="Assessment incomplete"</formula>
    </cfRule>
    <cfRule type="expression" dxfId="143" priority="148">
      <formula>$L27="Reasonably Possible - Response Required"</formula>
    </cfRule>
    <cfRule type="expression" dxfId="142" priority="149">
      <formula>$L27="Not Reasonably Possible - Acceptable"</formula>
    </cfRule>
  </conditionalFormatting>
  <conditionalFormatting sqref="O28">
    <cfRule type="expression" dxfId="141" priority="144">
      <formula>$L28=" "</formula>
    </cfRule>
    <cfRule type="expression" dxfId="140" priority="145">
      <formula>$L28="Reasonably Possible - Response Required"</formula>
    </cfRule>
    <cfRule type="expression" dxfId="139" priority="146">
      <formula>$L28="Not Reasonably Possible - Acceptable"</formula>
    </cfRule>
  </conditionalFormatting>
  <conditionalFormatting sqref="O2">
    <cfRule type="cellIs" dxfId="138" priority="139" operator="equal">
      <formula>"Very Low"</formula>
    </cfRule>
    <cfRule type="cellIs" dxfId="137" priority="140" operator="equal">
      <formula>"Low"</formula>
    </cfRule>
    <cfRule type="cellIs" dxfId="136" priority="141" operator="equal">
      <formula>"Moderate"</formula>
    </cfRule>
    <cfRule type="cellIs" dxfId="135" priority="142" operator="equal">
      <formula>"Very High"</formula>
    </cfRule>
    <cfRule type="cellIs" dxfId="134" priority="143" operator="equal">
      <formula>"High"</formula>
    </cfRule>
  </conditionalFormatting>
  <conditionalFormatting sqref="H14">
    <cfRule type="cellIs" dxfId="133" priority="134" operator="equal">
      <formula>"Very Low"</formula>
    </cfRule>
    <cfRule type="cellIs" dxfId="132" priority="135" operator="equal">
      <formula>"Low"</formula>
    </cfRule>
    <cfRule type="cellIs" dxfId="131" priority="136" operator="equal">
      <formula>"Moderate"</formula>
    </cfRule>
    <cfRule type="cellIs" dxfId="130" priority="137" operator="equal">
      <formula>"Very High"</formula>
    </cfRule>
    <cfRule type="cellIs" dxfId="129" priority="138" operator="equal">
      <formula>"High"</formula>
    </cfRule>
  </conditionalFormatting>
  <conditionalFormatting sqref="G14">
    <cfRule type="cellIs" dxfId="128" priority="129" operator="equal">
      <formula>"Very High"</formula>
    </cfRule>
    <cfRule type="cellIs" dxfId="127" priority="130" operator="equal">
      <formula>"High"</formula>
    </cfRule>
    <cfRule type="cellIs" dxfId="126" priority="131" operator="equal">
      <formula>"Moderate"</formula>
    </cfRule>
    <cfRule type="cellIs" dxfId="125" priority="132" operator="equal">
      <formula>"Low"</formula>
    </cfRule>
    <cfRule type="cellIs" dxfId="124" priority="133" operator="equal">
      <formula>"Very Low"</formula>
    </cfRule>
  </conditionalFormatting>
  <conditionalFormatting sqref="L14">
    <cfRule type="cellIs" dxfId="123" priority="126" operator="equal">
      <formula>"Assessment incomplete"</formula>
    </cfRule>
    <cfRule type="cellIs" dxfId="122" priority="127" operator="equal">
      <formula>"Not Reasonably Possible - Acceptable"</formula>
    </cfRule>
    <cfRule type="cellIs" dxfId="121" priority="128" operator="equal">
      <formula>"Reasonably Possible - Response Required"</formula>
    </cfRule>
  </conditionalFormatting>
  <conditionalFormatting sqref="N14">
    <cfRule type="expression" dxfId="120" priority="123">
      <formula>$L14="Assessment incomplete"</formula>
    </cfRule>
    <cfRule type="expression" dxfId="119" priority="124">
      <formula>$L14="Reasonably Possible - Response Required"</formula>
    </cfRule>
    <cfRule type="expression" dxfId="118" priority="125">
      <formula>$L14="Not Reasonably Possible - Acceptable"</formula>
    </cfRule>
  </conditionalFormatting>
  <conditionalFormatting sqref="M14">
    <cfRule type="expression" dxfId="117" priority="119">
      <formula>$L14="Assessment incomplete"</formula>
    </cfRule>
    <cfRule type="expression" dxfId="116" priority="120">
      <formula>$L14="Not Reasonably Possible - Acceptable"</formula>
    </cfRule>
    <cfRule type="expression" dxfId="115" priority="121">
      <formula>$L14="Reasonably Possible - Response Required"</formula>
    </cfRule>
  </conditionalFormatting>
  <conditionalFormatting sqref="P14">
    <cfRule type="expression" dxfId="114" priority="118">
      <formula>$L14="Assessment incomplete"</formula>
    </cfRule>
  </conditionalFormatting>
  <conditionalFormatting sqref="O14">
    <cfRule type="expression" dxfId="113" priority="115">
      <formula>$L14="Assessment incomplete"</formula>
    </cfRule>
    <cfRule type="expression" dxfId="112" priority="116">
      <formula>$L14="Reasonably Possible - Response Required"</formula>
    </cfRule>
    <cfRule type="expression" dxfId="111" priority="117">
      <formula>$L14="Not Reasonably Possible - Acceptable"</formula>
    </cfRule>
  </conditionalFormatting>
  <conditionalFormatting sqref="L18">
    <cfRule type="cellIs" dxfId="110" priority="112" operator="equal">
      <formula>"Assessment incomplete"</formula>
    </cfRule>
    <cfRule type="cellIs" dxfId="109" priority="113" operator="equal">
      <formula>"Not Reasonably Possible - Acceptable"</formula>
    </cfRule>
    <cfRule type="cellIs" dxfId="108" priority="114" operator="equal">
      <formula>"Reasonably Possible - Response Required"</formula>
    </cfRule>
  </conditionalFormatting>
  <conditionalFormatting sqref="N18">
    <cfRule type="expression" dxfId="107" priority="109">
      <formula>$L18="Assessment incomplete"</formula>
    </cfRule>
    <cfRule type="expression" dxfId="106" priority="110">
      <formula>$L18="Reasonably Possible - Response Required"</formula>
    </cfRule>
    <cfRule type="expression" dxfId="105" priority="111">
      <formula>$L18="Not Reasonably Possible - Acceptable"</formula>
    </cfRule>
  </conditionalFormatting>
  <conditionalFormatting sqref="M18">
    <cfRule type="expression" dxfId="104" priority="105">
      <formula>$L18="Assessment incomplete"</formula>
    </cfRule>
    <cfRule type="expression" dxfId="103" priority="106">
      <formula>$L18="Not Reasonably Possible - Acceptable"</formula>
    </cfRule>
    <cfRule type="expression" dxfId="102" priority="107">
      <formula>$L18="Reasonably Possible - Response Required"</formula>
    </cfRule>
  </conditionalFormatting>
  <conditionalFormatting sqref="P18">
    <cfRule type="expression" dxfId="101" priority="104">
      <formula>$L18="Assessment incomplete"</formula>
    </cfRule>
  </conditionalFormatting>
  <conditionalFormatting sqref="H18">
    <cfRule type="cellIs" dxfId="100" priority="99" operator="equal">
      <formula>"Very Low"</formula>
    </cfRule>
    <cfRule type="cellIs" dxfId="99" priority="100" operator="equal">
      <formula>"Low"</formula>
    </cfRule>
    <cfRule type="cellIs" dxfId="98" priority="101" operator="equal">
      <formula>"Moderate"</formula>
    </cfRule>
    <cfRule type="cellIs" dxfId="97" priority="102" operator="equal">
      <formula>"Very High"</formula>
    </cfRule>
    <cfRule type="cellIs" dxfId="96" priority="103" operator="equal">
      <formula>"High"</formula>
    </cfRule>
  </conditionalFormatting>
  <conditionalFormatting sqref="G18">
    <cfRule type="cellIs" dxfId="95" priority="94" operator="equal">
      <formula>"Very High"</formula>
    </cfRule>
    <cfRule type="cellIs" dxfId="94" priority="95" operator="equal">
      <formula>"High"</formula>
    </cfRule>
    <cfRule type="cellIs" dxfId="93" priority="96" operator="equal">
      <formula>"Moderate"</formula>
    </cfRule>
    <cfRule type="cellIs" dxfId="92" priority="97" operator="equal">
      <formula>"Low"</formula>
    </cfRule>
    <cfRule type="cellIs" dxfId="91" priority="98" operator="equal">
      <formula>"Very Low"</formula>
    </cfRule>
  </conditionalFormatting>
  <conditionalFormatting sqref="O18">
    <cfRule type="expression" dxfId="90" priority="91">
      <formula>$L18="Assessment incomplete"</formula>
    </cfRule>
    <cfRule type="expression" dxfId="89" priority="92">
      <formula>$L18="Reasonably Possible - Response Required"</formula>
    </cfRule>
    <cfRule type="expression" dxfId="88" priority="93">
      <formula>$L18="Not Reasonably Possible - Acceptable"</formula>
    </cfRule>
  </conditionalFormatting>
  <conditionalFormatting sqref="L19">
    <cfRule type="cellIs" dxfId="87" priority="88" operator="equal">
      <formula>"Assessment incomplete"</formula>
    </cfRule>
    <cfRule type="cellIs" dxfId="86" priority="89" operator="equal">
      <formula>"Not Reasonably Possible - Acceptable"</formula>
    </cfRule>
    <cfRule type="cellIs" dxfId="85" priority="90" operator="equal">
      <formula>"Reasonably Possible - Response Required"</formula>
    </cfRule>
  </conditionalFormatting>
  <conditionalFormatting sqref="N19">
    <cfRule type="expression" dxfId="84" priority="85">
      <formula>$L19="Assessment incomplete"</formula>
    </cfRule>
    <cfRule type="expression" dxfId="83" priority="86">
      <formula>$L19="Reasonably Possible - Response Required"</formula>
    </cfRule>
    <cfRule type="expression" dxfId="82" priority="87">
      <formula>$L19="Not Reasonably Possible - Acceptable"</formula>
    </cfRule>
  </conditionalFormatting>
  <conditionalFormatting sqref="M19">
    <cfRule type="expression" dxfId="81" priority="81">
      <formula>$L19="Assessment incomplete"</formula>
    </cfRule>
    <cfRule type="expression" dxfId="80" priority="82">
      <formula>$L19="Not Reasonably Possible - Acceptable"</formula>
    </cfRule>
    <cfRule type="expression" dxfId="79" priority="83">
      <formula>$L19="Reasonably Possible - Response Required"</formula>
    </cfRule>
  </conditionalFormatting>
  <conditionalFormatting sqref="P19">
    <cfRule type="expression" dxfId="78" priority="80">
      <formula>$L19="Assessment incomplete"</formula>
    </cfRule>
  </conditionalFormatting>
  <conditionalFormatting sqref="H19">
    <cfRule type="cellIs" dxfId="77" priority="75" operator="equal">
      <formula>"Very Low"</formula>
    </cfRule>
    <cfRule type="cellIs" dxfId="76" priority="76" operator="equal">
      <formula>"Low"</formula>
    </cfRule>
    <cfRule type="cellIs" dxfId="75" priority="77" operator="equal">
      <formula>"Moderate"</formula>
    </cfRule>
    <cfRule type="cellIs" dxfId="74" priority="78" operator="equal">
      <formula>"Very High"</formula>
    </cfRule>
    <cfRule type="cellIs" dxfId="73" priority="79" operator="equal">
      <formula>"High"</formula>
    </cfRule>
  </conditionalFormatting>
  <conditionalFormatting sqref="G19">
    <cfRule type="cellIs" dxfId="72" priority="70" operator="equal">
      <formula>"Very High"</formula>
    </cfRule>
    <cfRule type="cellIs" dxfId="71" priority="71" operator="equal">
      <formula>"High"</formula>
    </cfRule>
    <cfRule type="cellIs" dxfId="70" priority="72" operator="equal">
      <formula>"Moderate"</formula>
    </cfRule>
    <cfRule type="cellIs" dxfId="69" priority="73" operator="equal">
      <formula>"Low"</formula>
    </cfRule>
    <cfRule type="cellIs" dxfId="68" priority="74" operator="equal">
      <formula>"Very Low"</formula>
    </cfRule>
  </conditionalFormatting>
  <conditionalFormatting sqref="O19">
    <cfRule type="expression" dxfId="67" priority="67">
      <formula>$L19="Assessment incomplete"</formula>
    </cfRule>
    <cfRule type="expression" dxfId="66" priority="68">
      <formula>$L19="Reasonably Possible - Response Required"</formula>
    </cfRule>
    <cfRule type="expression" dxfId="65" priority="69">
      <formula>$L19="Not Reasonably Possible - Acceptable"</formula>
    </cfRule>
  </conditionalFormatting>
  <conditionalFormatting sqref="L25">
    <cfRule type="cellIs" dxfId="64" priority="64" operator="equal">
      <formula>"Assessment incomplete"</formula>
    </cfRule>
    <cfRule type="cellIs" dxfId="63" priority="65" operator="equal">
      <formula>"Not Reasonably Possible - Acceptable"</formula>
    </cfRule>
    <cfRule type="cellIs" dxfId="62" priority="66" operator="equal">
      <formula>"Reasonably Possible - Response Required"</formula>
    </cfRule>
  </conditionalFormatting>
  <conditionalFormatting sqref="N25">
    <cfRule type="expression" dxfId="61" priority="61">
      <formula>$L25="Assessment incomplete"</formula>
    </cfRule>
    <cfRule type="expression" dxfId="60" priority="62">
      <formula>$L25="Reasonably Possible - Response Required"</formula>
    </cfRule>
    <cfRule type="expression" dxfId="59" priority="63">
      <formula>$L25="Not Reasonably Possible - Acceptable"</formula>
    </cfRule>
  </conditionalFormatting>
  <conditionalFormatting sqref="M25">
    <cfRule type="expression" dxfId="58" priority="57">
      <formula>$L25="Assessment incomplete"</formula>
    </cfRule>
    <cfRule type="expression" dxfId="57" priority="58">
      <formula>$L25="Not Reasonably Possible - Acceptable"</formula>
    </cfRule>
    <cfRule type="expression" dxfId="56" priority="59">
      <formula>$L25="Reasonably Possible - Response Required"</formula>
    </cfRule>
  </conditionalFormatting>
  <conditionalFormatting sqref="P25">
    <cfRule type="expression" dxfId="55" priority="56">
      <formula>$L25="Assessment incomplete"</formula>
    </cfRule>
  </conditionalFormatting>
  <conditionalFormatting sqref="H25">
    <cfRule type="cellIs" dxfId="54" priority="51" operator="equal">
      <formula>"Very Low"</formula>
    </cfRule>
    <cfRule type="cellIs" dxfId="53" priority="52" operator="equal">
      <formula>"Low"</formula>
    </cfRule>
    <cfRule type="cellIs" dxfId="52" priority="53" operator="equal">
      <formula>"Moderate"</formula>
    </cfRule>
    <cfRule type="cellIs" dxfId="51" priority="54" operator="equal">
      <formula>"Very High"</formula>
    </cfRule>
    <cfRule type="cellIs" dxfId="50" priority="55" operator="equal">
      <formula>"High"</formula>
    </cfRule>
  </conditionalFormatting>
  <conditionalFormatting sqref="G25">
    <cfRule type="cellIs" dxfId="49" priority="46" operator="equal">
      <formula>"Very High"</formula>
    </cfRule>
    <cfRule type="cellIs" dxfId="48" priority="47" operator="equal">
      <formula>"High"</formula>
    </cfRule>
    <cfRule type="cellIs" dxfId="47" priority="48" operator="equal">
      <formula>"Moderate"</formula>
    </cfRule>
    <cfRule type="cellIs" dxfId="46" priority="49" operator="equal">
      <formula>"Low"</formula>
    </cfRule>
    <cfRule type="cellIs" dxfId="45" priority="50" operator="equal">
      <formula>"Very Low"</formula>
    </cfRule>
  </conditionalFormatting>
  <conditionalFormatting sqref="O25">
    <cfRule type="expression" dxfId="44" priority="43">
      <formula>$L25="Assessment incomplete"</formula>
    </cfRule>
    <cfRule type="expression" dxfId="43" priority="44">
      <formula>$L25="Reasonably Possible - Response Required"</formula>
    </cfRule>
    <cfRule type="expression" dxfId="42" priority="45">
      <formula>$L25="Not Reasonably Possible - Acceptable"</formula>
    </cfRule>
  </conditionalFormatting>
  <conditionalFormatting sqref="Q11">
    <cfRule type="expression" dxfId="41" priority="42">
      <formula>$L$11="Assessment incomplete"</formula>
    </cfRule>
  </conditionalFormatting>
  <conditionalFormatting sqref="Q13">
    <cfRule type="expression" dxfId="40" priority="41">
      <formula>$L$13="Assessment incomplete"</formula>
    </cfRule>
  </conditionalFormatting>
  <conditionalFormatting sqref="Q15">
    <cfRule type="expression" dxfId="39" priority="40">
      <formula>$L$15=" "</formula>
    </cfRule>
  </conditionalFormatting>
  <conditionalFormatting sqref="Q12">
    <cfRule type="expression" dxfId="38" priority="39">
      <formula>$L$12=" "</formula>
    </cfRule>
  </conditionalFormatting>
  <conditionalFormatting sqref="Q30">
    <cfRule type="expression" dxfId="37" priority="38">
      <formula>$L$30=" "</formula>
    </cfRule>
  </conditionalFormatting>
  <conditionalFormatting sqref="Q33">
    <cfRule type="expression" dxfId="36" priority="37">
      <formula>$L$33=" "</formula>
    </cfRule>
  </conditionalFormatting>
  <conditionalFormatting sqref="Q34">
    <cfRule type="expression" dxfId="35" priority="36">
      <formula>$L$34=" "</formula>
    </cfRule>
  </conditionalFormatting>
  <conditionalFormatting sqref="Q31">
    <cfRule type="expression" dxfId="34" priority="35">
      <formula>$L$31=" "</formula>
    </cfRule>
  </conditionalFormatting>
  <conditionalFormatting sqref="Q32">
    <cfRule type="expression" dxfId="33" priority="34">
      <formula>$L$32=" "</formula>
    </cfRule>
  </conditionalFormatting>
  <conditionalFormatting sqref="Q17">
    <cfRule type="expression" dxfId="32" priority="33">
      <formula>$L$17="Assessment incomplete"</formula>
    </cfRule>
  </conditionalFormatting>
  <conditionalFormatting sqref="Q20">
    <cfRule type="expression" dxfId="31" priority="32">
      <formula>$L$20=" "</formula>
    </cfRule>
  </conditionalFormatting>
  <conditionalFormatting sqref="Q21">
    <cfRule type="expression" dxfId="30" priority="31">
      <formula>$L$21="Assessment incomplete"</formula>
    </cfRule>
  </conditionalFormatting>
  <conditionalFormatting sqref="Q22">
    <cfRule type="expression" dxfId="29" priority="30">
      <formula>$L$22=" "</formula>
    </cfRule>
  </conditionalFormatting>
  <conditionalFormatting sqref="Q24">
    <cfRule type="expression" dxfId="28" priority="29">
      <formula>$L$24="Assessment incomplete"</formula>
    </cfRule>
  </conditionalFormatting>
  <conditionalFormatting sqref="Q26">
    <cfRule type="expression" dxfId="27" priority="28">
      <formula>$L$26=" "</formula>
    </cfRule>
  </conditionalFormatting>
  <conditionalFormatting sqref="Q27">
    <cfRule type="expression" dxfId="26" priority="27">
      <formula>$L$27="Assessment incomplete"</formula>
    </cfRule>
  </conditionalFormatting>
  <conditionalFormatting sqref="Q28">
    <cfRule type="expression" dxfId="25" priority="26">
      <formula>$L$28=" "</formula>
    </cfRule>
  </conditionalFormatting>
  <conditionalFormatting sqref="Q14">
    <cfRule type="expression" dxfId="24" priority="25">
      <formula>$L$14="Assessment incomplete"</formula>
    </cfRule>
  </conditionalFormatting>
  <conditionalFormatting sqref="Q18">
    <cfRule type="expression" dxfId="23" priority="24">
      <formula>$L$18="Assessment incomplete"</formula>
    </cfRule>
  </conditionalFormatting>
  <conditionalFormatting sqref="Q19">
    <cfRule type="expression" dxfId="22" priority="23">
      <formula>$L$19="Assessment incomplete"</formula>
    </cfRule>
  </conditionalFormatting>
  <conditionalFormatting sqref="Q25">
    <cfRule type="expression" dxfId="21" priority="22">
      <formula>$L$25="Assessment incomplete"</formula>
    </cfRule>
  </conditionalFormatting>
  <conditionalFormatting sqref="S11:W11">
    <cfRule type="expression" dxfId="20" priority="21">
      <formula>$L$11="Assessment incomplete"</formula>
    </cfRule>
  </conditionalFormatting>
  <conditionalFormatting sqref="S13:W13">
    <cfRule type="expression" dxfId="19" priority="20">
      <formula>$L$13="Assessment incomplete"</formula>
    </cfRule>
  </conditionalFormatting>
  <conditionalFormatting sqref="S15:W15">
    <cfRule type="expression" dxfId="18" priority="19">
      <formula>$L$15=" "</formula>
    </cfRule>
  </conditionalFormatting>
  <conditionalFormatting sqref="S12:W12">
    <cfRule type="expression" dxfId="17" priority="18">
      <formula>$L$12=" "</formula>
    </cfRule>
  </conditionalFormatting>
  <conditionalFormatting sqref="S30:W30">
    <cfRule type="expression" dxfId="16" priority="17">
      <formula>$L$30=" "</formula>
    </cfRule>
  </conditionalFormatting>
  <conditionalFormatting sqref="S33:W33">
    <cfRule type="expression" dxfId="15" priority="16">
      <formula>$L$33=" "</formula>
    </cfRule>
  </conditionalFormatting>
  <conditionalFormatting sqref="S34:W34">
    <cfRule type="expression" dxfId="14" priority="15">
      <formula>$L$34=" "</formula>
    </cfRule>
  </conditionalFormatting>
  <conditionalFormatting sqref="S31:W31">
    <cfRule type="expression" dxfId="13" priority="14">
      <formula>$L$31=" "</formula>
    </cfRule>
  </conditionalFormatting>
  <conditionalFormatting sqref="S32:W32">
    <cfRule type="expression" dxfId="12" priority="13">
      <formula>$L$32=" "</formula>
    </cfRule>
  </conditionalFormatting>
  <conditionalFormatting sqref="S17:W17">
    <cfRule type="expression" dxfId="11" priority="12">
      <formula>$L$17="Assessment incomplete"</formula>
    </cfRule>
  </conditionalFormatting>
  <conditionalFormatting sqref="S20:W20">
    <cfRule type="expression" dxfId="10" priority="11">
      <formula>$L$20=" "</formula>
    </cfRule>
  </conditionalFormatting>
  <conditionalFormatting sqref="S21:W21">
    <cfRule type="expression" dxfId="9" priority="10">
      <formula>$L$21="Assessment incomplete"</formula>
    </cfRule>
  </conditionalFormatting>
  <conditionalFormatting sqref="S22:W22">
    <cfRule type="expression" dxfId="8" priority="9">
      <formula>$L$22=" "</formula>
    </cfRule>
  </conditionalFormatting>
  <conditionalFormatting sqref="S24:W24">
    <cfRule type="expression" dxfId="7" priority="8">
      <formula>$L$24="Assessment incomplete"</formula>
    </cfRule>
  </conditionalFormatting>
  <conditionalFormatting sqref="S26:W26">
    <cfRule type="expression" dxfId="6" priority="7">
      <formula>$L$26=" "</formula>
    </cfRule>
  </conditionalFormatting>
  <conditionalFormatting sqref="S27:W27">
    <cfRule type="expression" dxfId="5" priority="6">
      <formula>$L$27="Assessment incomplete"</formula>
    </cfRule>
  </conditionalFormatting>
  <conditionalFormatting sqref="S28:W28">
    <cfRule type="expression" dxfId="4" priority="5">
      <formula>$L$28=" "</formula>
    </cfRule>
  </conditionalFormatting>
  <conditionalFormatting sqref="S14:W14">
    <cfRule type="expression" dxfId="3" priority="4">
      <formula>$L$14="Assessment incomplete"</formula>
    </cfRule>
  </conditionalFormatting>
  <conditionalFormatting sqref="S18:W18">
    <cfRule type="expression" dxfId="2" priority="3">
      <formula>$L$18="Assessment incomplete"</formula>
    </cfRule>
  </conditionalFormatting>
  <conditionalFormatting sqref="S19:W19">
    <cfRule type="expression" dxfId="1" priority="2">
      <formula>$L$19="Assessment incomplete"</formula>
    </cfRule>
  </conditionalFormatting>
  <conditionalFormatting sqref="S25:W25">
    <cfRule type="expression" dxfId="0" priority="1">
      <formula>$L$25="Assessment incomplete"</formula>
    </cfRule>
  </conditionalFormatting>
  <dataValidations count="2">
    <dataValidation allowBlank="1" showErrorMessage="1" sqref="N13:N14 D11:F11 M12 M30:M34 M15 O11:Q15 M22 M20 M28 M26 N11 O17:Q22 N17:N19 F17:F22 O24:Q28 N24:N25 N21 N27 F24:F28 F12:F15 D30:D34 F30:F34 O30:Q34 W19 W15 W22 W25 W30 W33 W40 W46:W50 S40:T40 S33:T33 S30:T30 S25:T25 S22:T22 S15:T15 S19:T19 S44:T44 S46:T50 W44" xr:uid="{CC5EEC05-49AD-45B4-B7C1-30D2EA35BD62}"/>
    <dataValidation allowBlank="1" showErrorMessage="1" prompt="_x000a_" sqref="N12 N30:N34 N15 N20 N22 N26 N28" xr:uid="{DE1C5370-B9B0-4741-AA99-83100DB8150A}"/>
  </dataValidations>
  <pageMargins left="0.25" right="0.25" top="0.75" bottom="0.75" header="0.3" footer="0.3"/>
  <pageSetup paperSize="9" scale="85" fitToHeight="0" orientation="landscape" r:id="rId1"/>
  <headerFooter>
    <oddFooter>&amp;C
&amp;R&amp;P</oddFooter>
  </headerFooter>
  <ignoredErrors>
    <ignoredError sqref="L12 L20:L21 L26:L27"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A646BB0-B7BA-49EC-96CC-BCFE34F9F58A}">
          <x14:formula1>
            <xm:f>List!$G$4:$G$9</xm:f>
          </x14:formula1>
          <xm:sqref>H38:H1048576 H11:H15 H24:H28 H17:H22 H30:H34</xm:sqref>
        </x14:dataValidation>
        <x14:dataValidation type="list" allowBlank="1" showInputMessage="1" showErrorMessage="1" xr:uid="{25AB84C2-79B5-4C4A-AC29-9D991B2F5E54}">
          <x14:formula1>
            <xm:f>List!$F$4:$F$9</xm:f>
          </x14:formula1>
          <xm:sqref>G38:G1048576 G11:G15 G24:G28 G17:G22 G30:G34</xm:sqref>
        </x14:dataValidation>
        <x14:dataValidation type="list" allowBlank="1" showInputMessage="1" showErrorMessage="1" xr:uid="{5B8FC1F1-3FC3-47C8-8CB1-AB7F8245A2CA}">
          <x14:formula1>
            <xm:f>List!$M$5:$M$6</xm:f>
          </x14:formula1>
          <xm:sqref>U10:U36</xm:sqref>
        </x14:dataValidation>
        <x14:dataValidation type="list" allowBlank="1" showInputMessage="1" showErrorMessage="1" xr:uid="{501A28BA-6339-4449-AA6E-8174BE0116D9}">
          <x14:formula1>
            <xm:f>List!$N$5:$N$6</xm:f>
          </x14:formula1>
          <xm:sqref>V10:V36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35D9A-A021-444F-89A3-02C3168A4B02}">
  <sheetPr codeName="Sheet3"/>
  <dimension ref="A1:V28"/>
  <sheetViews>
    <sheetView workbookViewId="0">
      <selection activeCell="S33" sqref="S33"/>
    </sheetView>
  </sheetViews>
  <sheetFormatPr defaultRowHeight="14.4" x14ac:dyDescent="0.3"/>
  <cols>
    <col min="3" max="3" width="16.21875" customWidth="1"/>
    <col min="4" max="4" width="14.44140625" customWidth="1"/>
    <col min="7" max="7" width="11.44140625" customWidth="1"/>
    <col min="8" max="8" width="6.21875" style="3" customWidth="1"/>
    <col min="9" max="13" width="11.77734375" customWidth="1"/>
    <col min="15" max="15" width="9.77734375" customWidth="1"/>
    <col min="18" max="18" width="8.77734375" customWidth="1"/>
  </cols>
  <sheetData>
    <row r="1" spans="1:16" x14ac:dyDescent="0.3">
      <c r="A1" s="1" t="s">
        <v>335</v>
      </c>
    </row>
    <row r="2" spans="1:16" ht="15" thickBot="1" x14ac:dyDescent="0.35">
      <c r="A2" s="1" t="s">
        <v>336</v>
      </c>
      <c r="J2" s="2" t="s">
        <v>337</v>
      </c>
    </row>
    <row r="3" spans="1:16" ht="15" thickBot="1" x14ac:dyDescent="0.35">
      <c r="A3" t="s">
        <v>338</v>
      </c>
      <c r="C3" s="1"/>
      <c r="D3" s="1"/>
      <c r="J3" s="66" t="s">
        <v>339</v>
      </c>
      <c r="K3" t="s">
        <v>340</v>
      </c>
    </row>
    <row r="4" spans="1:16" x14ac:dyDescent="0.3">
      <c r="A4" t="s">
        <v>341</v>
      </c>
      <c r="B4" s="2"/>
      <c r="C4" s="1"/>
      <c r="D4" s="1"/>
    </row>
    <row r="5" spans="1:16" x14ac:dyDescent="0.3">
      <c r="B5" s="2"/>
    </row>
    <row r="6" spans="1:16" x14ac:dyDescent="0.3">
      <c r="A6" s="8" t="s">
        <v>342</v>
      </c>
      <c r="B6" s="2"/>
    </row>
    <row r="7" spans="1:16" x14ac:dyDescent="0.3">
      <c r="A7" s="8" t="s">
        <v>343</v>
      </c>
      <c r="B7" s="2"/>
    </row>
    <row r="8" spans="1:16" x14ac:dyDescent="0.3">
      <c r="A8" s="8" t="s">
        <v>344</v>
      </c>
      <c r="B8" s="2"/>
    </row>
    <row r="9" spans="1:16" x14ac:dyDescent="0.3">
      <c r="A9" s="8" t="s">
        <v>345</v>
      </c>
      <c r="B9" s="2"/>
    </row>
    <row r="10" spans="1:16" x14ac:dyDescent="0.3">
      <c r="A10" s="8" t="s">
        <v>346</v>
      </c>
      <c r="B10" s="2"/>
    </row>
    <row r="11" spans="1:16" x14ac:dyDescent="0.3">
      <c r="A11" s="8" t="s">
        <v>347</v>
      </c>
      <c r="B11" s="2"/>
    </row>
    <row r="12" spans="1:16" x14ac:dyDescent="0.3">
      <c r="A12" s="8" t="s">
        <v>348</v>
      </c>
      <c r="B12" s="2"/>
    </row>
    <row r="13" spans="1:16" x14ac:dyDescent="0.3">
      <c r="B13" s="2"/>
      <c r="O13" s="1" t="s">
        <v>349</v>
      </c>
    </row>
    <row r="14" spans="1:16" x14ac:dyDescent="0.3">
      <c r="A14" t="s">
        <v>350</v>
      </c>
      <c r="B14" s="2"/>
      <c r="O14" s="7"/>
      <c r="P14" s="11" t="s">
        <v>351</v>
      </c>
    </row>
    <row r="15" spans="1:16" x14ac:dyDescent="0.3">
      <c r="A15" t="s">
        <v>352</v>
      </c>
      <c r="B15" s="2"/>
      <c r="O15" s="33"/>
      <c r="P15" s="11" t="s">
        <v>353</v>
      </c>
    </row>
    <row r="16" spans="1:16" x14ac:dyDescent="0.3">
      <c r="A16" t="s">
        <v>354</v>
      </c>
      <c r="B16" s="2"/>
      <c r="O16" s="34"/>
      <c r="P16" s="11" t="s">
        <v>355</v>
      </c>
    </row>
    <row r="17" spans="1:22" x14ac:dyDescent="0.3">
      <c r="B17" s="2"/>
      <c r="O17" s="10"/>
      <c r="P17" s="11" t="s">
        <v>356</v>
      </c>
    </row>
    <row r="18" spans="1:22" x14ac:dyDescent="0.3">
      <c r="B18" s="2"/>
    </row>
    <row r="19" spans="1:22" x14ac:dyDescent="0.3">
      <c r="A19" s="20" t="s">
        <v>357</v>
      </c>
      <c r="B19" s="21"/>
      <c r="C19" s="21"/>
      <c r="D19" s="21"/>
      <c r="E19" s="21"/>
      <c r="F19" s="22" t="s">
        <v>358</v>
      </c>
      <c r="G19" s="20" t="s">
        <v>359</v>
      </c>
      <c r="H19" s="23"/>
      <c r="I19" s="21"/>
      <c r="J19" s="21"/>
      <c r="K19" s="21"/>
      <c r="L19" s="21"/>
      <c r="M19" s="21"/>
      <c r="N19" s="21"/>
    </row>
    <row r="20" spans="1:22" ht="45.6" customHeight="1" x14ac:dyDescent="0.3">
      <c r="A20" s="24" t="s">
        <v>360</v>
      </c>
      <c r="B20" s="21"/>
      <c r="C20" s="21"/>
      <c r="D20" s="21"/>
      <c r="E20" s="21"/>
      <c r="F20" s="21"/>
      <c r="G20" s="12" t="s">
        <v>361</v>
      </c>
      <c r="H20" s="19">
        <v>5</v>
      </c>
      <c r="I20" s="33">
        <f>$H20*I25</f>
        <v>5</v>
      </c>
      <c r="J20" s="6">
        <f t="shared" ref="J20:M20" si="0">$H20*J25</f>
        <v>10</v>
      </c>
      <c r="K20" s="6">
        <f t="shared" si="0"/>
        <v>15</v>
      </c>
      <c r="L20" s="6">
        <f t="shared" si="0"/>
        <v>20</v>
      </c>
      <c r="M20" s="6">
        <f t="shared" si="0"/>
        <v>25</v>
      </c>
      <c r="O20" s="27" t="s">
        <v>362</v>
      </c>
      <c r="P20" s="27"/>
      <c r="Q20" s="28"/>
      <c r="R20" s="29"/>
    </row>
    <row r="21" spans="1:22" ht="45.6" customHeight="1" x14ac:dyDescent="0.3">
      <c r="A21" s="24" t="s">
        <v>363</v>
      </c>
      <c r="B21" s="21"/>
      <c r="C21" s="21"/>
      <c r="D21" s="21"/>
      <c r="E21" s="21"/>
      <c r="F21" s="21"/>
      <c r="G21" s="13" t="s">
        <v>364</v>
      </c>
      <c r="H21" s="19">
        <v>4</v>
      </c>
      <c r="I21" s="35">
        <f>$H21*I25</f>
        <v>4</v>
      </c>
      <c r="J21" s="6">
        <f t="shared" ref="J21:M21" si="1">$H21*J25</f>
        <v>8</v>
      </c>
      <c r="K21" s="6">
        <f t="shared" si="1"/>
        <v>12</v>
      </c>
      <c r="L21" s="6">
        <f t="shared" si="1"/>
        <v>16</v>
      </c>
      <c r="M21" s="6">
        <f t="shared" si="1"/>
        <v>20</v>
      </c>
      <c r="O21" s="36" t="s">
        <v>365</v>
      </c>
      <c r="P21" s="26"/>
      <c r="Q21" s="37" t="s">
        <v>366</v>
      </c>
      <c r="R21" s="34"/>
      <c r="S21" s="9"/>
    </row>
    <row r="22" spans="1:22" ht="45.6" customHeight="1" x14ac:dyDescent="0.3">
      <c r="G22" s="14" t="s">
        <v>367</v>
      </c>
      <c r="H22" s="19">
        <v>3</v>
      </c>
      <c r="I22" s="5">
        <f>$H22*I25</f>
        <v>3</v>
      </c>
      <c r="J22" s="33">
        <f t="shared" ref="J22:M22" si="2">$H22*J25</f>
        <v>6</v>
      </c>
      <c r="K22" s="6">
        <f t="shared" si="2"/>
        <v>9</v>
      </c>
      <c r="L22" s="6">
        <f t="shared" si="2"/>
        <v>12</v>
      </c>
      <c r="M22" s="6">
        <f t="shared" si="2"/>
        <v>15</v>
      </c>
      <c r="O22" s="30" t="s">
        <v>368</v>
      </c>
      <c r="P22" s="31"/>
      <c r="Q22" s="32">
        <f>(IF($J$3="More Risk",6,IF(J3="Less Risk",3,4)))</f>
        <v>4</v>
      </c>
      <c r="R22" s="10"/>
      <c r="S22" s="9"/>
    </row>
    <row r="23" spans="1:22" ht="45.6" customHeight="1" x14ac:dyDescent="0.3">
      <c r="G23" s="15" t="s">
        <v>369</v>
      </c>
      <c r="H23" s="19">
        <v>2</v>
      </c>
      <c r="I23" s="5">
        <f>$H23*I25</f>
        <v>2</v>
      </c>
      <c r="J23" s="35">
        <f t="shared" ref="J23:M23" si="3">$H23*J25</f>
        <v>4</v>
      </c>
      <c r="K23" s="33">
        <f t="shared" si="3"/>
        <v>6</v>
      </c>
      <c r="L23" s="6">
        <f t="shared" si="3"/>
        <v>8</v>
      </c>
      <c r="M23" s="6">
        <f t="shared" si="3"/>
        <v>10</v>
      </c>
      <c r="Q23" s="9"/>
      <c r="R23" s="9"/>
      <c r="S23" s="9"/>
    </row>
    <row r="24" spans="1:22" ht="45.6" customHeight="1" x14ac:dyDescent="0.3">
      <c r="G24" s="16" t="s">
        <v>370</v>
      </c>
      <c r="H24" s="19">
        <v>1</v>
      </c>
      <c r="I24" s="5">
        <f>$H24*I25</f>
        <v>1</v>
      </c>
      <c r="J24" s="5">
        <f t="shared" ref="J24:M24" si="4">$H24*J25</f>
        <v>2</v>
      </c>
      <c r="K24" s="5">
        <f t="shared" si="4"/>
        <v>3</v>
      </c>
      <c r="L24" s="35">
        <f t="shared" si="4"/>
        <v>4</v>
      </c>
      <c r="M24" s="33">
        <f t="shared" si="4"/>
        <v>5</v>
      </c>
    </row>
    <row r="25" spans="1:22" ht="29.1" customHeight="1" x14ac:dyDescent="0.3">
      <c r="G25" s="17"/>
      <c r="H25" s="19"/>
      <c r="I25" s="19">
        <v>1</v>
      </c>
      <c r="J25" s="19">
        <v>2</v>
      </c>
      <c r="K25" s="19">
        <v>3</v>
      </c>
      <c r="L25" s="19">
        <v>4</v>
      </c>
      <c r="M25" s="19">
        <v>5</v>
      </c>
    </row>
    <row r="26" spans="1:22" ht="57" customHeight="1" x14ac:dyDescent="0.3">
      <c r="G26" s="17"/>
      <c r="H26" s="18"/>
      <c r="I26" s="16" t="s">
        <v>371</v>
      </c>
      <c r="J26" s="15" t="s">
        <v>372</v>
      </c>
      <c r="K26" s="14" t="s">
        <v>373</v>
      </c>
      <c r="L26" s="13" t="s">
        <v>374</v>
      </c>
      <c r="M26" s="12" t="s">
        <v>375</v>
      </c>
      <c r="N26" s="21"/>
      <c r="O26" s="20" t="s">
        <v>376</v>
      </c>
      <c r="P26" s="21"/>
      <c r="Q26" s="20"/>
      <c r="R26" s="21"/>
      <c r="S26" s="21"/>
      <c r="T26" s="21"/>
      <c r="U26" s="21"/>
      <c r="V26" s="21"/>
    </row>
    <row r="27" spans="1:22" x14ac:dyDescent="0.3">
      <c r="H27" s="23"/>
      <c r="I27" s="21" t="s">
        <v>377</v>
      </c>
      <c r="J27" s="21"/>
      <c r="K27" s="21"/>
      <c r="L27" s="21"/>
      <c r="M27" s="21"/>
      <c r="N27" s="25" t="s">
        <v>378</v>
      </c>
      <c r="O27" s="21" t="s">
        <v>379</v>
      </c>
      <c r="P27" s="21"/>
      <c r="Q27" s="21"/>
      <c r="R27" s="21"/>
      <c r="S27" s="21"/>
      <c r="T27" s="21"/>
      <c r="U27" s="21"/>
      <c r="V27" s="21"/>
    </row>
    <row r="28" spans="1:22" x14ac:dyDescent="0.3">
      <c r="O28" t="s">
        <v>380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B5DF8-DC29-4CC5-941B-A9340B7DA4EB}">
  <sheetPr codeName="Sheet4"/>
  <dimension ref="B3:N9"/>
  <sheetViews>
    <sheetView workbookViewId="0">
      <selection activeCell="N16" sqref="N16"/>
    </sheetView>
  </sheetViews>
  <sheetFormatPr defaultRowHeight="14.4" x14ac:dyDescent="0.3"/>
  <cols>
    <col min="6" max="6" width="13.77734375" customWidth="1"/>
    <col min="7" max="7" width="14.44140625" customWidth="1"/>
    <col min="13" max="13" width="14.5546875" bestFit="1" customWidth="1"/>
    <col min="14" max="14" width="15" bestFit="1" customWidth="1"/>
  </cols>
  <sheetData>
    <row r="3" spans="2:14" x14ac:dyDescent="0.3">
      <c r="B3" s="4"/>
      <c r="C3" s="4"/>
      <c r="D3" s="4"/>
      <c r="E3" s="9"/>
      <c r="F3" s="1" t="s">
        <v>381</v>
      </c>
      <c r="G3" s="1" t="s">
        <v>376</v>
      </c>
      <c r="K3" s="1" t="s">
        <v>382</v>
      </c>
      <c r="M3" s="1" t="s">
        <v>529</v>
      </c>
      <c r="N3" s="1" t="s">
        <v>530</v>
      </c>
    </row>
    <row r="4" spans="2:14" x14ac:dyDescent="0.3">
      <c r="B4" s="2"/>
      <c r="E4" s="2">
        <v>0</v>
      </c>
    </row>
    <row r="5" spans="2:14" ht="28.8" x14ac:dyDescent="0.3">
      <c r="B5" s="2"/>
      <c r="E5" s="2">
        <v>1</v>
      </c>
      <c r="F5" t="s">
        <v>383</v>
      </c>
      <c r="G5" t="s">
        <v>383</v>
      </c>
      <c r="K5" t="s">
        <v>384</v>
      </c>
      <c r="M5" t="s">
        <v>531</v>
      </c>
      <c r="N5" s="365" t="s">
        <v>532</v>
      </c>
    </row>
    <row r="6" spans="2:14" ht="43.2" x14ac:dyDescent="0.3">
      <c r="B6" s="2"/>
      <c r="E6" s="2">
        <v>2</v>
      </c>
      <c r="F6" t="s">
        <v>385</v>
      </c>
      <c r="G6" t="s">
        <v>385</v>
      </c>
      <c r="K6" t="s">
        <v>386</v>
      </c>
      <c r="M6" t="s">
        <v>533</v>
      </c>
      <c r="N6" s="365" t="s">
        <v>534</v>
      </c>
    </row>
    <row r="7" spans="2:14" x14ac:dyDescent="0.3">
      <c r="B7" s="2"/>
      <c r="E7" s="2">
        <v>3</v>
      </c>
      <c r="F7" t="s">
        <v>111</v>
      </c>
      <c r="G7" t="s">
        <v>111</v>
      </c>
      <c r="K7" t="s">
        <v>387</v>
      </c>
    </row>
    <row r="8" spans="2:14" x14ac:dyDescent="0.3">
      <c r="B8" s="2"/>
      <c r="E8" s="2">
        <v>4</v>
      </c>
      <c r="F8" t="s">
        <v>388</v>
      </c>
      <c r="G8" t="s">
        <v>388</v>
      </c>
    </row>
    <row r="9" spans="2:14" x14ac:dyDescent="0.3">
      <c r="B9" s="2"/>
      <c r="E9" s="2">
        <v>5</v>
      </c>
      <c r="F9" t="s">
        <v>389</v>
      </c>
      <c r="G9" t="s">
        <v>389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E4A1-1260-459E-B853-ED3205DA94CB}">
  <sheetPr>
    <tabColor rgb="FF00234B"/>
    <pageSetUpPr fitToPage="1"/>
  </sheetPr>
  <dimension ref="B1:T4131"/>
  <sheetViews>
    <sheetView showGridLines="0" showRowColHeaders="0" showRuler="0" zoomScaleNormal="100" workbookViewId="0">
      <selection activeCell="D25" sqref="D25"/>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2:14" ht="5.0999999999999996" customHeight="1" x14ac:dyDescent="0.25">
      <c r="N1" s="325"/>
    </row>
    <row r="2" spans="2:14" ht="3.6" customHeight="1" x14ac:dyDescent="0.25">
      <c r="B2" s="80"/>
      <c r="C2" s="81"/>
      <c r="D2" s="82"/>
      <c r="E2" s="82"/>
      <c r="F2" s="83"/>
      <c r="G2" s="83"/>
      <c r="H2" s="83"/>
      <c r="I2" s="83"/>
      <c r="J2" s="84"/>
      <c r="K2" s="83"/>
      <c r="L2" s="82"/>
      <c r="M2" s="85"/>
      <c r="N2" s="322"/>
    </row>
    <row r="3" spans="2:14" s="39" customFormat="1" ht="20.55" customHeight="1" x14ac:dyDescent="0.3">
      <c r="B3" s="86"/>
      <c r="C3" s="87"/>
      <c r="D3" s="88" t="s">
        <v>1</v>
      </c>
      <c r="E3" s="88"/>
      <c r="F3" s="89"/>
      <c r="G3" s="89"/>
      <c r="H3" s="89"/>
      <c r="I3" s="385" t="s">
        <v>2</v>
      </c>
      <c r="J3" s="385"/>
      <c r="K3" s="385"/>
      <c r="L3" s="385"/>
      <c r="M3" s="90"/>
      <c r="N3" s="326"/>
    </row>
    <row r="4" spans="2:14" ht="2.1" customHeight="1" x14ac:dyDescent="0.25">
      <c r="B4" s="92"/>
      <c r="C4" s="75"/>
      <c r="D4" s="74"/>
      <c r="E4" s="74"/>
      <c r="F4" s="76"/>
      <c r="G4" s="76"/>
      <c r="H4" s="76"/>
      <c r="I4" s="76"/>
      <c r="J4" s="93"/>
      <c r="K4" s="94"/>
      <c r="L4" s="95"/>
      <c r="M4" s="96"/>
      <c r="N4" s="322"/>
    </row>
    <row r="5" spans="2:14" s="40" customFormat="1" ht="20.55" customHeight="1" x14ac:dyDescent="0.3">
      <c r="B5" s="97"/>
      <c r="C5" s="98"/>
      <c r="D5" s="99" t="s">
        <v>3</v>
      </c>
      <c r="E5" s="100"/>
      <c r="F5" s="101"/>
      <c r="G5" s="101"/>
      <c r="H5" s="101"/>
      <c r="I5" s="99"/>
      <c r="J5" s="99"/>
      <c r="K5" s="102"/>
      <c r="L5" s="103"/>
      <c r="M5" s="104"/>
      <c r="N5" s="327"/>
    </row>
    <row r="6" spans="2:14" ht="2.1" customHeight="1" x14ac:dyDescent="0.25">
      <c r="B6" s="92"/>
      <c r="C6" s="106"/>
      <c r="D6" s="107"/>
      <c r="E6" s="107"/>
      <c r="F6" s="108"/>
      <c r="G6" s="108"/>
      <c r="H6" s="108"/>
      <c r="I6" s="108"/>
      <c r="J6" s="109"/>
      <c r="K6" s="110"/>
      <c r="L6" s="77"/>
      <c r="M6" s="111"/>
      <c r="N6" s="322"/>
    </row>
    <row r="7" spans="2:14" s="40" customFormat="1" ht="14.55" customHeight="1" x14ac:dyDescent="0.25">
      <c r="B7" s="92"/>
      <c r="C7" s="197">
        <v>1</v>
      </c>
      <c r="D7" s="386" t="s">
        <v>4</v>
      </c>
      <c r="E7" s="386"/>
      <c r="F7" s="112"/>
      <c r="G7" s="112"/>
      <c r="H7" s="112"/>
      <c r="I7" s="112"/>
      <c r="J7" s="113"/>
      <c r="K7" s="114"/>
      <c r="L7" s="115"/>
      <c r="M7" s="328"/>
      <c r="N7" s="327"/>
    </row>
    <row r="8" spans="2:14" s="40" customFormat="1" ht="9" customHeight="1" thickBot="1" x14ac:dyDescent="0.3">
      <c r="B8" s="92"/>
      <c r="C8" s="120"/>
      <c r="D8" s="387"/>
      <c r="E8" s="387"/>
      <c r="F8" s="387"/>
      <c r="G8" s="387"/>
      <c r="H8" s="387"/>
      <c r="I8" s="387"/>
      <c r="J8" s="387"/>
      <c r="K8" s="387"/>
      <c r="L8" s="387"/>
      <c r="M8" s="328"/>
      <c r="N8" s="327"/>
    </row>
    <row r="9" spans="2:14" s="40" customFormat="1" ht="14.55" customHeight="1" thickBot="1" x14ac:dyDescent="0.3">
      <c r="B9" s="92"/>
      <c r="C9" s="198">
        <v>1.1000000000000001</v>
      </c>
      <c r="D9" s="116" t="s">
        <v>5</v>
      </c>
      <c r="E9" s="394"/>
      <c r="F9" s="395"/>
      <c r="G9" s="395"/>
      <c r="H9" s="395"/>
      <c r="I9" s="395"/>
      <c r="J9" s="395"/>
      <c r="K9" s="136"/>
      <c r="L9" s="117" t="str">
        <f>(IF(E$9=0,"Incomplete"," "))</f>
        <v>Incomplete</v>
      </c>
      <c r="M9" s="328"/>
      <c r="N9" s="327"/>
    </row>
    <row r="10" spans="2:14" s="40" customFormat="1" ht="9" customHeight="1" thickBot="1" x14ac:dyDescent="0.3">
      <c r="B10" s="92"/>
      <c r="C10" s="199"/>
      <c r="D10" s="387"/>
      <c r="E10" s="387"/>
      <c r="F10" s="387"/>
      <c r="G10" s="387"/>
      <c r="H10" s="387"/>
      <c r="I10" s="387"/>
      <c r="J10" s="387"/>
      <c r="K10" s="387"/>
      <c r="L10" s="387"/>
      <c r="M10" s="328"/>
      <c r="N10" s="327"/>
    </row>
    <row r="11" spans="2:14" s="40" customFormat="1" ht="14.55" customHeight="1" thickBot="1" x14ac:dyDescent="0.3">
      <c r="B11" s="92"/>
      <c r="C11" s="198">
        <v>1.2</v>
      </c>
      <c r="D11" s="398" t="s">
        <v>6</v>
      </c>
      <c r="E11" s="398"/>
      <c r="F11" s="398"/>
      <c r="G11" s="398"/>
      <c r="H11" s="399"/>
      <c r="I11" s="400"/>
      <c r="J11" s="401"/>
      <c r="K11" s="402"/>
      <c r="L11" s="119" t="str">
        <f>(IF($I11=0,"Incomplete"," "))</f>
        <v>Incomplete</v>
      </c>
      <c r="M11" s="328"/>
      <c r="N11" s="327"/>
    </row>
    <row r="12" spans="2:14" s="40" customFormat="1" ht="9" customHeight="1" thickBot="1" x14ac:dyDescent="0.3">
      <c r="B12" s="92"/>
      <c r="C12" s="200"/>
      <c r="D12" s="397"/>
      <c r="E12" s="397"/>
      <c r="F12" s="397"/>
      <c r="G12" s="397"/>
      <c r="H12" s="397"/>
      <c r="I12" s="397"/>
      <c r="J12" s="397"/>
      <c r="K12" s="397"/>
      <c r="L12" s="397"/>
      <c r="M12" s="328"/>
      <c r="N12" s="327"/>
    </row>
    <row r="13" spans="2:14" s="40" customFormat="1" ht="14.55" customHeight="1" thickBot="1" x14ac:dyDescent="0.3">
      <c r="B13" s="92"/>
      <c r="C13" s="198">
        <v>1.3</v>
      </c>
      <c r="D13" s="398" t="s">
        <v>7</v>
      </c>
      <c r="E13" s="398"/>
      <c r="F13" s="398"/>
      <c r="G13" s="398"/>
      <c r="H13" s="399"/>
      <c r="I13" s="400"/>
      <c r="J13" s="401"/>
      <c r="K13" s="402"/>
      <c r="L13" s="119" t="str">
        <f>(IF($I13=0,"Incomplete"," "))</f>
        <v>Incomplete</v>
      </c>
      <c r="M13" s="328"/>
      <c r="N13" s="327"/>
    </row>
    <row r="14" spans="2:14" s="40" customFormat="1" ht="14.55" customHeight="1" x14ac:dyDescent="0.25">
      <c r="B14" s="92"/>
      <c r="C14" s="195"/>
      <c r="D14" s="396" t="s">
        <v>8</v>
      </c>
      <c r="E14" s="396"/>
      <c r="F14" s="396"/>
      <c r="G14" s="396"/>
      <c r="H14" s="396"/>
      <c r="I14" s="396"/>
      <c r="J14" s="396"/>
      <c r="K14" s="396"/>
      <c r="L14" s="396"/>
      <c r="M14" s="328"/>
      <c r="N14" s="327"/>
    </row>
    <row r="15" spans="2:14" s="40" customFormat="1" ht="14.55" customHeight="1" x14ac:dyDescent="0.25">
      <c r="B15" s="92"/>
      <c r="C15" s="196">
        <v>2</v>
      </c>
      <c r="D15" s="386" t="s">
        <v>9</v>
      </c>
      <c r="E15" s="386"/>
      <c r="F15" s="112"/>
      <c r="G15" s="112"/>
      <c r="H15" s="112"/>
      <c r="I15" s="112"/>
      <c r="J15" s="113"/>
      <c r="K15" s="114"/>
      <c r="L15" s="115"/>
      <c r="M15" s="328"/>
      <c r="N15" s="327"/>
    </row>
    <row r="16" spans="2:14" s="40" customFormat="1" ht="12" customHeight="1" thickBot="1" x14ac:dyDescent="0.35">
      <c r="B16" s="97"/>
      <c r="C16" s="118"/>
      <c r="D16" s="121"/>
      <c r="E16" s="121"/>
      <c r="F16" s="121"/>
      <c r="G16" s="121"/>
      <c r="H16" s="121"/>
      <c r="I16" s="121"/>
      <c r="J16" s="121"/>
      <c r="K16" s="121"/>
      <c r="L16" s="121"/>
      <c r="M16" s="328"/>
      <c r="N16" s="327"/>
    </row>
    <row r="17" spans="2:20" ht="14.55" customHeight="1" thickBot="1" x14ac:dyDescent="0.3">
      <c r="B17" s="92"/>
      <c r="C17" s="161"/>
      <c r="D17" s="122"/>
      <c r="E17" s="412" t="s">
        <v>10</v>
      </c>
      <c r="F17" s="413"/>
      <c r="G17" s="413"/>
      <c r="H17" s="413"/>
      <c r="I17" s="137" t="s">
        <v>11</v>
      </c>
      <c r="J17" s="410">
        <f ca="1">TODAY()</f>
        <v>45134</v>
      </c>
      <c r="K17" s="411"/>
      <c r="L17" s="122"/>
      <c r="M17" s="156"/>
      <c r="N17" s="327"/>
    </row>
    <row r="18" spans="2:20" ht="14.55" customHeight="1" thickBot="1" x14ac:dyDescent="0.3">
      <c r="B18" s="92"/>
      <c r="C18" s="161"/>
      <c r="D18" s="122"/>
      <c r="E18" s="132" t="s">
        <v>12</v>
      </c>
      <c r="F18" s="388" t="s">
        <v>13</v>
      </c>
      <c r="G18" s="389"/>
      <c r="H18" s="389"/>
      <c r="I18" s="390"/>
      <c r="J18" s="408" t="s">
        <v>14</v>
      </c>
      <c r="K18" s="409"/>
      <c r="L18" s="122"/>
      <c r="M18" s="156"/>
      <c r="N18" s="327"/>
    </row>
    <row r="19" spans="2:20" ht="14.55" customHeight="1" thickBot="1" x14ac:dyDescent="0.3">
      <c r="B19" s="92"/>
      <c r="C19" s="120"/>
      <c r="D19" s="201"/>
      <c r="E19" s="123" t="s">
        <v>15</v>
      </c>
      <c r="F19" s="391" t="s">
        <v>16</v>
      </c>
      <c r="G19" s="392"/>
      <c r="H19" s="392"/>
      <c r="I19" s="393"/>
      <c r="J19" s="406"/>
      <c r="K19" s="407"/>
      <c r="L19" s="122"/>
      <c r="M19" s="156"/>
      <c r="N19" s="327"/>
    </row>
    <row r="20" spans="2:20" ht="14.55" customHeight="1" thickBot="1" x14ac:dyDescent="0.3">
      <c r="B20" s="92"/>
      <c r="C20" s="120"/>
      <c r="D20" s="202"/>
      <c r="E20" s="123" t="str">
        <f>IF(J19&gt;0,"System review - (fill in nature, reason and date when review is performed) &gt;&gt;"," ")</f>
        <v xml:space="preserve"> </v>
      </c>
      <c r="F20" s="403"/>
      <c r="G20" s="404"/>
      <c r="H20" s="404"/>
      <c r="I20" s="405"/>
      <c r="J20" s="406"/>
      <c r="K20" s="407"/>
      <c r="L20" s="122"/>
      <c r="M20" s="156"/>
      <c r="N20" s="327"/>
    </row>
    <row r="21" spans="2:20" ht="14.55" customHeight="1" thickBot="1" x14ac:dyDescent="0.3">
      <c r="B21" s="92"/>
      <c r="C21" s="120"/>
      <c r="D21" s="202"/>
      <c r="E21" s="123" t="str">
        <f t="shared" ref="E21:E23" si="0">IF(J20&gt;0,"System review - (fill in nature, reason and date when review is performed) &gt;&gt;"," ")</f>
        <v xml:space="preserve"> </v>
      </c>
      <c r="F21" s="403"/>
      <c r="G21" s="404"/>
      <c r="H21" s="404"/>
      <c r="I21" s="405"/>
      <c r="J21" s="406"/>
      <c r="K21" s="407"/>
      <c r="L21" s="122"/>
      <c r="M21" s="156"/>
      <c r="N21" s="327"/>
    </row>
    <row r="22" spans="2:20" ht="14.55" customHeight="1" thickBot="1" x14ac:dyDescent="0.3">
      <c r="B22" s="92"/>
      <c r="C22" s="120"/>
      <c r="D22" s="202"/>
      <c r="E22" s="123" t="str">
        <f t="shared" si="0"/>
        <v xml:space="preserve"> </v>
      </c>
      <c r="F22" s="403"/>
      <c r="G22" s="404"/>
      <c r="H22" s="404"/>
      <c r="I22" s="405"/>
      <c r="J22" s="406"/>
      <c r="K22" s="407"/>
      <c r="L22" s="122"/>
      <c r="M22" s="156"/>
      <c r="N22" s="327"/>
    </row>
    <row r="23" spans="2:20" ht="14.55" customHeight="1" thickBot="1" x14ac:dyDescent="0.3">
      <c r="B23" s="92"/>
      <c r="C23" s="120"/>
      <c r="D23" s="202"/>
      <c r="E23" s="123" t="str">
        <f t="shared" si="0"/>
        <v xml:space="preserve"> </v>
      </c>
      <c r="F23" s="403"/>
      <c r="G23" s="404"/>
      <c r="H23" s="404"/>
      <c r="I23" s="405"/>
      <c r="J23" s="406"/>
      <c r="K23" s="407"/>
      <c r="L23" s="122"/>
      <c r="M23" s="156"/>
      <c r="N23" s="327"/>
    </row>
    <row r="24" spans="2:20" ht="7.05" customHeight="1" x14ac:dyDescent="0.25">
      <c r="B24" s="92"/>
      <c r="C24" s="120"/>
      <c r="D24" s="122"/>
      <c r="E24" s="133"/>
      <c r="F24" s="133"/>
      <c r="G24" s="133"/>
      <c r="H24" s="133"/>
      <c r="I24" s="133"/>
      <c r="J24" s="134"/>
      <c r="K24" s="134"/>
      <c r="L24" s="122"/>
      <c r="M24" s="156"/>
      <c r="N24" s="327"/>
    </row>
    <row r="25" spans="2:20" ht="15" customHeight="1" x14ac:dyDescent="0.25">
      <c r="B25" s="135"/>
      <c r="C25" s="78"/>
      <c r="D25" s="320" t="s">
        <v>17</v>
      </c>
      <c r="E25" s="321"/>
      <c r="F25" s="321"/>
      <c r="G25" s="321"/>
      <c r="H25" s="321"/>
      <c r="I25" s="322"/>
      <c r="J25" s="322"/>
      <c r="K25" s="322"/>
      <c r="L25" s="320" t="s">
        <v>18</v>
      </c>
      <c r="M25" s="156"/>
      <c r="N25" s="327"/>
      <c r="O25" s="67"/>
      <c r="P25" s="67"/>
      <c r="Q25" s="67"/>
      <c r="R25" s="67"/>
      <c r="S25" s="67"/>
      <c r="T25" s="67"/>
    </row>
    <row r="26" spans="2:20" ht="3.6" customHeight="1" x14ac:dyDescent="0.25">
      <c r="B26" s="124"/>
      <c r="C26" s="125"/>
      <c r="D26" s="126"/>
      <c r="E26" s="126"/>
      <c r="F26" s="127"/>
      <c r="G26" s="127"/>
      <c r="H26" s="127"/>
      <c r="I26" s="127"/>
      <c r="J26" s="128"/>
      <c r="K26" s="129"/>
      <c r="L26" s="130"/>
      <c r="M26" s="131"/>
      <c r="N26" s="322"/>
    </row>
    <row r="27" spans="2:20" x14ac:dyDescent="0.25">
      <c r="B27" s="77"/>
      <c r="C27" s="78"/>
      <c r="D27" s="77"/>
      <c r="E27" s="77"/>
      <c r="F27" s="77"/>
      <c r="G27" s="77"/>
      <c r="H27" s="77"/>
      <c r="I27" s="77"/>
      <c r="J27" s="77"/>
      <c r="K27" s="77"/>
      <c r="L27" s="77"/>
      <c r="M27" s="77"/>
      <c r="N27" s="322"/>
    </row>
    <row r="28" spans="2:20" x14ac:dyDescent="0.25">
      <c r="F28" s="38"/>
      <c r="G28" s="38"/>
      <c r="H28" s="38"/>
      <c r="I28" s="38"/>
      <c r="J28" s="38"/>
      <c r="K28" s="38"/>
      <c r="N28" s="325"/>
    </row>
    <row r="29" spans="2:20" x14ac:dyDescent="0.25">
      <c r="F29" s="38"/>
      <c r="G29" s="38"/>
      <c r="H29" s="38"/>
      <c r="I29" s="38"/>
      <c r="J29" s="38"/>
      <c r="K29" s="38"/>
      <c r="N29" s="325"/>
    </row>
    <row r="30" spans="2:20" x14ac:dyDescent="0.25">
      <c r="F30" s="38"/>
      <c r="G30" s="38"/>
      <c r="H30" s="38"/>
      <c r="I30" s="38"/>
      <c r="J30" s="38"/>
      <c r="K30" s="38"/>
      <c r="N30" s="325"/>
    </row>
    <row r="31" spans="2:20" x14ac:dyDescent="0.25">
      <c r="F31" s="38"/>
      <c r="G31" s="38"/>
      <c r="H31" s="38"/>
      <c r="I31" s="38"/>
      <c r="J31" s="38"/>
      <c r="K31" s="38"/>
      <c r="N31" s="325"/>
    </row>
    <row r="32" spans="2:20" x14ac:dyDescent="0.25">
      <c r="F32" s="38"/>
      <c r="G32" s="38"/>
      <c r="H32" s="38"/>
      <c r="I32" s="38"/>
      <c r="J32" s="38"/>
      <c r="K32" s="38"/>
      <c r="N32" s="325"/>
    </row>
    <row r="33" spans="6:14" x14ac:dyDescent="0.25">
      <c r="F33" s="38"/>
      <c r="G33" s="38"/>
      <c r="H33" s="38"/>
      <c r="I33" s="38"/>
      <c r="J33" s="38"/>
      <c r="K33" s="38"/>
      <c r="N33" s="325"/>
    </row>
    <row r="34" spans="6:14" x14ac:dyDescent="0.25">
      <c r="F34" s="38"/>
      <c r="G34" s="38"/>
      <c r="H34" s="38"/>
      <c r="I34" s="38"/>
      <c r="J34" s="38"/>
      <c r="K34" s="38"/>
      <c r="N34" s="325"/>
    </row>
    <row r="35" spans="6:14" x14ac:dyDescent="0.25">
      <c r="F35" s="38"/>
      <c r="G35" s="38"/>
      <c r="H35" s="38"/>
      <c r="I35" s="38"/>
      <c r="J35" s="38"/>
      <c r="K35" s="38"/>
      <c r="N35" s="325"/>
    </row>
    <row r="36" spans="6:14" x14ac:dyDescent="0.25">
      <c r="F36" s="38"/>
      <c r="G36" s="38"/>
      <c r="H36" s="38"/>
      <c r="I36" s="38"/>
      <c r="J36" s="38"/>
      <c r="K36" s="38"/>
      <c r="N36" s="325"/>
    </row>
    <row r="37" spans="6:14" x14ac:dyDescent="0.25">
      <c r="F37" s="38"/>
      <c r="G37" s="38"/>
      <c r="H37" s="38"/>
      <c r="I37" s="38"/>
      <c r="J37" s="38"/>
      <c r="K37" s="38"/>
      <c r="N37" s="325"/>
    </row>
    <row r="38" spans="6:14" x14ac:dyDescent="0.25">
      <c r="F38" s="38"/>
      <c r="G38" s="38"/>
      <c r="H38" s="38"/>
      <c r="I38" s="38"/>
      <c r="J38" s="38"/>
      <c r="K38" s="38"/>
      <c r="N38" s="325"/>
    </row>
    <row r="39" spans="6:14" x14ac:dyDescent="0.25">
      <c r="F39" s="38"/>
      <c r="G39" s="38"/>
      <c r="H39" s="38"/>
      <c r="I39" s="38"/>
      <c r="J39" s="38"/>
      <c r="K39" s="38"/>
      <c r="N39" s="325"/>
    </row>
    <row r="40" spans="6:14" x14ac:dyDescent="0.25">
      <c r="F40" s="38"/>
      <c r="G40" s="38"/>
      <c r="H40" s="38"/>
      <c r="I40" s="38"/>
      <c r="J40" s="38"/>
      <c r="K40" s="38"/>
      <c r="N40" s="325"/>
    </row>
    <row r="41" spans="6:14" x14ac:dyDescent="0.25">
      <c r="F41" s="38"/>
      <c r="G41" s="38"/>
      <c r="H41" s="38"/>
      <c r="I41" s="38"/>
      <c r="J41" s="38"/>
      <c r="K41" s="38"/>
      <c r="N41" s="325"/>
    </row>
    <row r="42" spans="6:14" x14ac:dyDescent="0.25">
      <c r="F42" s="38"/>
      <c r="G42" s="38"/>
      <c r="H42" s="38"/>
      <c r="I42" s="38"/>
      <c r="J42" s="38"/>
      <c r="K42" s="38"/>
      <c r="N42" s="325"/>
    </row>
    <row r="43" spans="6:14" x14ac:dyDescent="0.25">
      <c r="F43" s="38"/>
      <c r="G43" s="38"/>
      <c r="H43" s="38"/>
      <c r="I43" s="38"/>
      <c r="J43" s="38"/>
      <c r="K43" s="38"/>
      <c r="N43" s="325"/>
    </row>
    <row r="44" spans="6:14" x14ac:dyDescent="0.25">
      <c r="F44" s="38"/>
      <c r="G44" s="38"/>
      <c r="H44" s="38"/>
      <c r="I44" s="38"/>
      <c r="J44" s="38"/>
      <c r="K44" s="38"/>
      <c r="N44" s="325"/>
    </row>
    <row r="45" spans="6:14" x14ac:dyDescent="0.25">
      <c r="F45" s="38"/>
      <c r="G45" s="38"/>
      <c r="H45" s="38"/>
      <c r="I45" s="38"/>
      <c r="J45" s="38"/>
      <c r="K45" s="38"/>
      <c r="N45" s="325"/>
    </row>
    <row r="46" spans="6:14" x14ac:dyDescent="0.25">
      <c r="F46" s="38"/>
      <c r="G46" s="38"/>
      <c r="H46" s="38"/>
      <c r="I46" s="38"/>
      <c r="J46" s="38"/>
      <c r="K46" s="38"/>
    </row>
    <row r="47" spans="6:14" x14ac:dyDescent="0.25">
      <c r="F47" s="38"/>
      <c r="G47" s="38"/>
      <c r="H47" s="38"/>
      <c r="I47" s="38"/>
      <c r="J47" s="38"/>
      <c r="K47" s="38"/>
    </row>
    <row r="48" spans="6:14"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row r="4046" spans="6:11" x14ac:dyDescent="0.25">
      <c r="F4046" s="38"/>
      <c r="G4046" s="38"/>
      <c r="H4046" s="38"/>
      <c r="I4046" s="38"/>
      <c r="J4046" s="38"/>
      <c r="K4046" s="38"/>
    </row>
    <row r="4047" spans="6:11" x14ac:dyDescent="0.25">
      <c r="F4047" s="38"/>
      <c r="G4047" s="38"/>
      <c r="H4047" s="38"/>
      <c r="I4047" s="38"/>
      <c r="J4047" s="38"/>
      <c r="K4047" s="38"/>
    </row>
    <row r="4048" spans="6:11" x14ac:dyDescent="0.25">
      <c r="F4048" s="38"/>
      <c r="G4048" s="38"/>
      <c r="H4048" s="38"/>
      <c r="I4048" s="38"/>
      <c r="J4048" s="38"/>
      <c r="K4048" s="38"/>
    </row>
    <row r="4049" spans="6:11" x14ac:dyDescent="0.25">
      <c r="F4049" s="38"/>
      <c r="G4049" s="38"/>
      <c r="H4049" s="38"/>
      <c r="I4049" s="38"/>
      <c r="J4049" s="38"/>
      <c r="K4049" s="38"/>
    </row>
    <row r="4050" spans="6:11" x14ac:dyDescent="0.25">
      <c r="F4050" s="38"/>
      <c r="G4050" s="38"/>
      <c r="H4050" s="38"/>
      <c r="I4050" s="38"/>
      <c r="J4050" s="38"/>
      <c r="K4050" s="38"/>
    </row>
    <row r="4051" spans="6:11" x14ac:dyDescent="0.25">
      <c r="F4051" s="38"/>
      <c r="G4051" s="38"/>
      <c r="H4051" s="38"/>
      <c r="I4051" s="38"/>
      <c r="J4051" s="38"/>
      <c r="K4051" s="38"/>
    </row>
    <row r="4052" spans="6:11" x14ac:dyDescent="0.25">
      <c r="F4052" s="38"/>
      <c r="G4052" s="38"/>
      <c r="H4052" s="38"/>
      <c r="I4052" s="38"/>
      <c r="J4052" s="38"/>
      <c r="K4052" s="38"/>
    </row>
    <row r="4053" spans="6:11" x14ac:dyDescent="0.25">
      <c r="F4053" s="38"/>
      <c r="G4053" s="38"/>
      <c r="H4053" s="38"/>
      <c r="I4053" s="38"/>
      <c r="J4053" s="38"/>
      <c r="K4053" s="38"/>
    </row>
    <row r="4054" spans="6:11" x14ac:dyDescent="0.25">
      <c r="F4054" s="38"/>
      <c r="G4054" s="38"/>
      <c r="H4054" s="38"/>
      <c r="I4054" s="38"/>
      <c r="J4054" s="38"/>
      <c r="K4054" s="38"/>
    </row>
    <row r="4055" spans="6:11" x14ac:dyDescent="0.25">
      <c r="F4055" s="38"/>
      <c r="G4055" s="38"/>
      <c r="H4055" s="38"/>
      <c r="I4055" s="38"/>
      <c r="J4055" s="38"/>
      <c r="K4055" s="38"/>
    </row>
    <row r="4056" spans="6:11" x14ac:dyDescent="0.25">
      <c r="F4056" s="38"/>
      <c r="G4056" s="38"/>
      <c r="H4056" s="38"/>
      <c r="I4056" s="38"/>
      <c r="J4056" s="38"/>
      <c r="K4056" s="38"/>
    </row>
    <row r="4057" spans="6:11" x14ac:dyDescent="0.25">
      <c r="F4057" s="38"/>
      <c r="G4057" s="38"/>
      <c r="H4057" s="38"/>
      <c r="I4057" s="38"/>
      <c r="J4057" s="38"/>
      <c r="K4057" s="38"/>
    </row>
    <row r="4058" spans="6:11" x14ac:dyDescent="0.25">
      <c r="F4058" s="38"/>
      <c r="G4058" s="38"/>
      <c r="H4058" s="38"/>
      <c r="I4058" s="38"/>
      <c r="J4058" s="38"/>
      <c r="K4058" s="38"/>
    </row>
    <row r="4059" spans="6:11" x14ac:dyDescent="0.25">
      <c r="F4059" s="38"/>
      <c r="G4059" s="38"/>
      <c r="H4059" s="38"/>
      <c r="I4059" s="38"/>
      <c r="J4059" s="38"/>
      <c r="K4059" s="38"/>
    </row>
    <row r="4060" spans="6:11" x14ac:dyDescent="0.25">
      <c r="F4060" s="38"/>
      <c r="G4060" s="38"/>
      <c r="H4060" s="38"/>
      <c r="I4060" s="38"/>
      <c r="J4060" s="38"/>
      <c r="K4060" s="38"/>
    </row>
    <row r="4061" spans="6:11" x14ac:dyDescent="0.25">
      <c r="F4061" s="38"/>
      <c r="G4061" s="38"/>
      <c r="H4061" s="38"/>
      <c r="I4061" s="38"/>
      <c r="J4061" s="38"/>
      <c r="K4061" s="38"/>
    </row>
    <row r="4062" spans="6:11" x14ac:dyDescent="0.25">
      <c r="F4062" s="38"/>
      <c r="G4062" s="38"/>
      <c r="H4062" s="38"/>
      <c r="I4062" s="38"/>
      <c r="J4062" s="38"/>
      <c r="K4062" s="38"/>
    </row>
    <row r="4063" spans="6:11" x14ac:dyDescent="0.25">
      <c r="F4063" s="38"/>
      <c r="G4063" s="38"/>
      <c r="H4063" s="38"/>
      <c r="I4063" s="38"/>
      <c r="J4063" s="38"/>
      <c r="K4063" s="38"/>
    </row>
    <row r="4064" spans="6:11" x14ac:dyDescent="0.25">
      <c r="F4064" s="38"/>
      <c r="G4064" s="38"/>
      <c r="H4064" s="38"/>
      <c r="I4064" s="38"/>
      <c r="J4064" s="38"/>
      <c r="K4064" s="38"/>
    </row>
    <row r="4065" spans="6:11" x14ac:dyDescent="0.25">
      <c r="F4065" s="38"/>
      <c r="G4065" s="38"/>
      <c r="H4065" s="38"/>
      <c r="I4065" s="38"/>
      <c r="J4065" s="38"/>
      <c r="K4065" s="38"/>
    </row>
    <row r="4066" spans="6:11" x14ac:dyDescent="0.25">
      <c r="F4066" s="38"/>
      <c r="G4066" s="38"/>
      <c r="H4066" s="38"/>
      <c r="I4066" s="38"/>
      <c r="J4066" s="38"/>
      <c r="K4066" s="38"/>
    </row>
    <row r="4067" spans="6:11" x14ac:dyDescent="0.25">
      <c r="F4067" s="38"/>
      <c r="G4067" s="38"/>
      <c r="H4067" s="38"/>
      <c r="I4067" s="38"/>
      <c r="J4067" s="38"/>
      <c r="K4067" s="38"/>
    </row>
    <row r="4068" spans="6:11" x14ac:dyDescent="0.25">
      <c r="F4068" s="38"/>
      <c r="G4068" s="38"/>
      <c r="H4068" s="38"/>
      <c r="I4068" s="38"/>
      <c r="J4068" s="38"/>
      <c r="K4068" s="38"/>
    </row>
    <row r="4069" spans="6:11" x14ac:dyDescent="0.25">
      <c r="F4069" s="38"/>
      <c r="G4069" s="38"/>
      <c r="H4069" s="38"/>
      <c r="I4069" s="38"/>
      <c r="J4069" s="38"/>
      <c r="K4069" s="38"/>
    </row>
    <row r="4070" spans="6:11" x14ac:dyDescent="0.25">
      <c r="F4070" s="38"/>
      <c r="G4070" s="38"/>
      <c r="H4070" s="38"/>
      <c r="I4070" s="38"/>
      <c r="J4070" s="38"/>
      <c r="K4070" s="38"/>
    </row>
    <row r="4071" spans="6:11" x14ac:dyDescent="0.25">
      <c r="F4071" s="38"/>
      <c r="G4071" s="38"/>
      <c r="H4071" s="38"/>
      <c r="I4071" s="38"/>
      <c r="J4071" s="38"/>
      <c r="K4071" s="38"/>
    </row>
    <row r="4072" spans="6:11" x14ac:dyDescent="0.25">
      <c r="F4072" s="38"/>
      <c r="G4072" s="38"/>
      <c r="H4072" s="38"/>
      <c r="I4072" s="38"/>
      <c r="J4072" s="38"/>
      <c r="K4072" s="38"/>
    </row>
    <row r="4073" spans="6:11" x14ac:dyDescent="0.25">
      <c r="F4073" s="38"/>
      <c r="G4073" s="38"/>
      <c r="H4073" s="38"/>
      <c r="I4073" s="38"/>
      <c r="J4073" s="38"/>
      <c r="K4073" s="38"/>
    </row>
    <row r="4074" spans="6:11" x14ac:dyDescent="0.25">
      <c r="F4074" s="38"/>
      <c r="G4074" s="38"/>
      <c r="H4074" s="38"/>
      <c r="I4074" s="38"/>
      <c r="J4074" s="38"/>
      <c r="K4074" s="38"/>
    </row>
    <row r="4075" spans="6:11" x14ac:dyDescent="0.25">
      <c r="F4075" s="38"/>
      <c r="G4075" s="38"/>
      <c r="H4075" s="38"/>
      <c r="I4075" s="38"/>
      <c r="J4075" s="38"/>
      <c r="K4075" s="38"/>
    </row>
    <row r="4076" spans="6:11" x14ac:dyDescent="0.25">
      <c r="F4076" s="38"/>
      <c r="G4076" s="38"/>
      <c r="H4076" s="38"/>
      <c r="I4076" s="38"/>
      <c r="J4076" s="38"/>
      <c r="K4076" s="38"/>
    </row>
    <row r="4077" spans="6:11" x14ac:dyDescent="0.25">
      <c r="F4077" s="38"/>
      <c r="G4077" s="38"/>
      <c r="H4077" s="38"/>
      <c r="I4077" s="38"/>
      <c r="J4077" s="38"/>
      <c r="K4077" s="38"/>
    </row>
    <row r="4078" spans="6:11" x14ac:dyDescent="0.25">
      <c r="F4078" s="38"/>
      <c r="G4078" s="38"/>
      <c r="H4078" s="38"/>
      <c r="I4078" s="38"/>
      <c r="J4078" s="38"/>
      <c r="K4078" s="38"/>
    </row>
    <row r="4079" spans="6:11" x14ac:dyDescent="0.25">
      <c r="F4079" s="38"/>
      <c r="G4079" s="38"/>
      <c r="H4079" s="38"/>
      <c r="I4079" s="38"/>
      <c r="J4079" s="38"/>
      <c r="K4079" s="38"/>
    </row>
    <row r="4080" spans="6:11" x14ac:dyDescent="0.25">
      <c r="F4080" s="38"/>
      <c r="G4080" s="38"/>
      <c r="H4080" s="38"/>
      <c r="I4080" s="38"/>
      <c r="J4080" s="38"/>
      <c r="K4080" s="38"/>
    </row>
    <row r="4081" spans="6:11" x14ac:dyDescent="0.25">
      <c r="F4081" s="38"/>
      <c r="G4081" s="38"/>
      <c r="H4081" s="38"/>
      <c r="I4081" s="38"/>
      <c r="J4081" s="38"/>
      <c r="K4081" s="38"/>
    </row>
    <row r="4082" spans="6:11" x14ac:dyDescent="0.25">
      <c r="F4082" s="38"/>
      <c r="G4082" s="38"/>
      <c r="H4082" s="38"/>
      <c r="I4082" s="38"/>
      <c r="J4082" s="38"/>
      <c r="K4082" s="38"/>
    </row>
    <row r="4083" spans="6:11" x14ac:dyDescent="0.25">
      <c r="F4083" s="38"/>
      <c r="G4083" s="38"/>
      <c r="H4083" s="38"/>
      <c r="I4083" s="38"/>
      <c r="J4083" s="38"/>
      <c r="K4083" s="38"/>
    </row>
    <row r="4084" spans="6:11" x14ac:dyDescent="0.25">
      <c r="F4084" s="38"/>
      <c r="G4084" s="38"/>
      <c r="H4084" s="38"/>
      <c r="I4084" s="38"/>
      <c r="J4084" s="38"/>
      <c r="K4084" s="38"/>
    </row>
    <row r="4085" spans="6:11" x14ac:dyDescent="0.25">
      <c r="F4085" s="38"/>
      <c r="G4085" s="38"/>
      <c r="H4085" s="38"/>
      <c r="I4085" s="38"/>
      <c r="J4085" s="38"/>
      <c r="K4085" s="38"/>
    </row>
    <row r="4086" spans="6:11" x14ac:dyDescent="0.25">
      <c r="F4086" s="38"/>
      <c r="G4086" s="38"/>
      <c r="H4086" s="38"/>
      <c r="I4086" s="38"/>
      <c r="J4086" s="38"/>
      <c r="K4086" s="38"/>
    </row>
    <row r="4087" spans="6:11" x14ac:dyDescent="0.25">
      <c r="F4087" s="38"/>
      <c r="G4087" s="38"/>
      <c r="H4087" s="38"/>
      <c r="I4087" s="38"/>
      <c r="J4087" s="38"/>
      <c r="K4087" s="38"/>
    </row>
    <row r="4088" spans="6:11" x14ac:dyDescent="0.25">
      <c r="F4088" s="38"/>
      <c r="G4088" s="38"/>
      <c r="H4088" s="38"/>
      <c r="I4088" s="38"/>
      <c r="J4088" s="38"/>
      <c r="K4088" s="38"/>
    </row>
    <row r="4089" spans="6:11" x14ac:dyDescent="0.25">
      <c r="F4089" s="38"/>
      <c r="G4089" s="38"/>
      <c r="H4089" s="38"/>
      <c r="I4089" s="38"/>
      <c r="J4089" s="38"/>
      <c r="K4089" s="38"/>
    </row>
    <row r="4090" spans="6:11" x14ac:dyDescent="0.25">
      <c r="F4090" s="38"/>
      <c r="G4090" s="38"/>
      <c r="H4090" s="38"/>
      <c r="I4090" s="38"/>
      <c r="J4090" s="38"/>
      <c r="K4090" s="38"/>
    </row>
    <row r="4091" spans="6:11" x14ac:dyDescent="0.25">
      <c r="F4091" s="38"/>
      <c r="G4091" s="38"/>
      <c r="H4091" s="38"/>
      <c r="I4091" s="38"/>
      <c r="J4091" s="38"/>
      <c r="K4091" s="38"/>
    </row>
    <row r="4092" spans="6:11" x14ac:dyDescent="0.25">
      <c r="F4092" s="38"/>
      <c r="G4092" s="38"/>
      <c r="H4092" s="38"/>
      <c r="I4092" s="38"/>
      <c r="J4092" s="38"/>
      <c r="K4092" s="38"/>
    </row>
    <row r="4093" spans="6:11" x14ac:dyDescent="0.25">
      <c r="F4093" s="38"/>
      <c r="G4093" s="38"/>
      <c r="H4093" s="38"/>
      <c r="I4093" s="38"/>
      <c r="J4093" s="38"/>
      <c r="K4093" s="38"/>
    </row>
    <row r="4094" spans="6:11" x14ac:dyDescent="0.25">
      <c r="F4094" s="38"/>
      <c r="G4094" s="38"/>
      <c r="H4094" s="38"/>
      <c r="I4094" s="38"/>
      <c r="J4094" s="38"/>
      <c r="K4094" s="38"/>
    </row>
    <row r="4095" spans="6:11" x14ac:dyDescent="0.25">
      <c r="F4095" s="38"/>
      <c r="G4095" s="38"/>
      <c r="H4095" s="38"/>
      <c r="I4095" s="38"/>
      <c r="J4095" s="38"/>
      <c r="K4095" s="38"/>
    </row>
    <row r="4096" spans="6:11" x14ac:dyDescent="0.25">
      <c r="F4096" s="38"/>
      <c r="G4096" s="38"/>
      <c r="H4096" s="38"/>
      <c r="I4096" s="38"/>
      <c r="J4096" s="38"/>
      <c r="K4096" s="38"/>
    </row>
    <row r="4097" spans="6:11" x14ac:dyDescent="0.25">
      <c r="F4097" s="38"/>
      <c r="G4097" s="38"/>
      <c r="H4097" s="38"/>
      <c r="I4097" s="38"/>
      <c r="J4097" s="38"/>
      <c r="K4097" s="38"/>
    </row>
    <row r="4098" spans="6:11" x14ac:dyDescent="0.25">
      <c r="F4098" s="38"/>
      <c r="G4098" s="38"/>
      <c r="H4098" s="38"/>
      <c r="I4098" s="38"/>
      <c r="J4098" s="38"/>
      <c r="K4098" s="38"/>
    </row>
    <row r="4099" spans="6:11" x14ac:dyDescent="0.25">
      <c r="F4099" s="38"/>
      <c r="G4099" s="38"/>
      <c r="H4099" s="38"/>
      <c r="I4099" s="38"/>
      <c r="J4099" s="38"/>
      <c r="K4099" s="38"/>
    </row>
    <row r="4100" spans="6:11" x14ac:dyDescent="0.25">
      <c r="F4100" s="38"/>
      <c r="G4100" s="38"/>
      <c r="H4100" s="38"/>
      <c r="I4100" s="38"/>
      <c r="J4100" s="38"/>
      <c r="K4100" s="38"/>
    </row>
    <row r="4101" spans="6:11" x14ac:dyDescent="0.25">
      <c r="F4101" s="38"/>
      <c r="G4101" s="38"/>
      <c r="H4101" s="38"/>
      <c r="I4101" s="38"/>
      <c r="J4101" s="38"/>
      <c r="K4101" s="38"/>
    </row>
    <row r="4102" spans="6:11" x14ac:dyDescent="0.25">
      <c r="F4102" s="38"/>
      <c r="G4102" s="38"/>
      <c r="H4102" s="38"/>
      <c r="I4102" s="38"/>
      <c r="J4102" s="38"/>
      <c r="K4102" s="38"/>
    </row>
    <row r="4103" spans="6:11" x14ac:dyDescent="0.25">
      <c r="F4103" s="38"/>
      <c r="G4103" s="38"/>
      <c r="H4103" s="38"/>
      <c r="I4103" s="38"/>
      <c r="J4103" s="38"/>
      <c r="K4103" s="38"/>
    </row>
    <row r="4104" spans="6:11" x14ac:dyDescent="0.25">
      <c r="F4104" s="38"/>
      <c r="G4104" s="38"/>
      <c r="H4104" s="38"/>
      <c r="I4104" s="38"/>
      <c r="J4104" s="38"/>
      <c r="K4104" s="38"/>
    </row>
    <row r="4105" spans="6:11" x14ac:dyDescent="0.25">
      <c r="F4105" s="38"/>
      <c r="G4105" s="38"/>
      <c r="H4105" s="38"/>
      <c r="I4105" s="38"/>
      <c r="J4105" s="38"/>
      <c r="K4105" s="38"/>
    </row>
    <row r="4106" spans="6:11" x14ac:dyDescent="0.25">
      <c r="F4106" s="38"/>
      <c r="G4106" s="38"/>
      <c r="H4106" s="38"/>
      <c r="I4106" s="38"/>
      <c r="J4106" s="38"/>
      <c r="K4106" s="38"/>
    </row>
    <row r="4107" spans="6:11" x14ac:dyDescent="0.25">
      <c r="F4107" s="38"/>
      <c r="G4107" s="38"/>
      <c r="H4107" s="38"/>
      <c r="I4107" s="38"/>
      <c r="J4107" s="38"/>
      <c r="K4107" s="38"/>
    </row>
    <row r="4108" spans="6:11" x14ac:dyDescent="0.25">
      <c r="F4108" s="38"/>
      <c r="G4108" s="38"/>
      <c r="H4108" s="38"/>
      <c r="I4108" s="38"/>
      <c r="J4108" s="38"/>
      <c r="K4108" s="38"/>
    </row>
    <row r="4109" spans="6:11" x14ac:dyDescent="0.25">
      <c r="F4109" s="38"/>
      <c r="G4109" s="38"/>
      <c r="H4109" s="38"/>
      <c r="I4109" s="38"/>
      <c r="J4109" s="38"/>
      <c r="K4109" s="38"/>
    </row>
    <row r="4110" spans="6:11" x14ac:dyDescent="0.25">
      <c r="F4110" s="38"/>
      <c r="G4110" s="38"/>
      <c r="H4110" s="38"/>
      <c r="I4110" s="38"/>
      <c r="J4110" s="38"/>
      <c r="K4110" s="38"/>
    </row>
    <row r="4111" spans="6:11" x14ac:dyDescent="0.25">
      <c r="F4111" s="38"/>
      <c r="G4111" s="38"/>
      <c r="H4111" s="38"/>
      <c r="I4111" s="38"/>
      <c r="J4111" s="38"/>
      <c r="K4111" s="38"/>
    </row>
    <row r="4112" spans="6:11" x14ac:dyDescent="0.25">
      <c r="F4112" s="38"/>
      <c r="G4112" s="38"/>
      <c r="H4112" s="38"/>
      <c r="I4112" s="38"/>
      <c r="J4112" s="38"/>
      <c r="K4112" s="38"/>
    </row>
    <row r="4113" spans="6:11" x14ac:dyDescent="0.25">
      <c r="F4113" s="38"/>
      <c r="G4113" s="38"/>
      <c r="H4113" s="38"/>
      <c r="I4113" s="38"/>
      <c r="J4113" s="38"/>
      <c r="K4113" s="38"/>
    </row>
    <row r="4114" spans="6:11" x14ac:dyDescent="0.25">
      <c r="F4114" s="38"/>
      <c r="G4114" s="38"/>
      <c r="H4114" s="38"/>
      <c r="I4114" s="38"/>
      <c r="J4114" s="38"/>
      <c r="K4114" s="38"/>
    </row>
    <row r="4115" spans="6:11" x14ac:dyDescent="0.25">
      <c r="F4115" s="38"/>
      <c r="G4115" s="38"/>
      <c r="H4115" s="38"/>
      <c r="I4115" s="38"/>
      <c r="J4115" s="38"/>
      <c r="K4115" s="38"/>
    </row>
    <row r="4116" spans="6:11" x14ac:dyDescent="0.25">
      <c r="F4116" s="38"/>
      <c r="G4116" s="38"/>
      <c r="H4116" s="38"/>
      <c r="I4116" s="38"/>
      <c r="J4116" s="38"/>
      <c r="K4116" s="38"/>
    </row>
    <row r="4117" spans="6:11" x14ac:dyDescent="0.25">
      <c r="F4117" s="38"/>
      <c r="G4117" s="38"/>
      <c r="H4117" s="38"/>
      <c r="I4117" s="38"/>
      <c r="J4117" s="38"/>
      <c r="K4117" s="38"/>
    </row>
    <row r="4118" spans="6:11" x14ac:dyDescent="0.25">
      <c r="F4118" s="38"/>
      <c r="G4118" s="38"/>
      <c r="H4118" s="38"/>
      <c r="I4118" s="38"/>
      <c r="J4118" s="38"/>
      <c r="K4118" s="38"/>
    </row>
    <row r="4119" spans="6:11" x14ac:dyDescent="0.25">
      <c r="F4119" s="38"/>
      <c r="G4119" s="38"/>
      <c r="H4119" s="38"/>
      <c r="I4119" s="38"/>
      <c r="J4119" s="38"/>
      <c r="K4119" s="38"/>
    </row>
    <row r="4120" spans="6:11" x14ac:dyDescent="0.25">
      <c r="F4120" s="38"/>
      <c r="G4120" s="38"/>
      <c r="H4120" s="38"/>
      <c r="I4120" s="38"/>
      <c r="J4120" s="38"/>
      <c r="K4120" s="38"/>
    </row>
    <row r="4121" spans="6:11" x14ac:dyDescent="0.25">
      <c r="F4121" s="38"/>
      <c r="G4121" s="38"/>
      <c r="H4121" s="38"/>
      <c r="I4121" s="38"/>
      <c r="J4121" s="38"/>
      <c r="K4121" s="38"/>
    </row>
    <row r="4122" spans="6:11" x14ac:dyDescent="0.25">
      <c r="F4122" s="38"/>
      <c r="G4122" s="38"/>
      <c r="H4122" s="38"/>
      <c r="I4122" s="38"/>
      <c r="J4122" s="38"/>
      <c r="K4122" s="38"/>
    </row>
    <row r="4123" spans="6:11" x14ac:dyDescent="0.25">
      <c r="F4123" s="38"/>
      <c r="G4123" s="38"/>
      <c r="H4123" s="38"/>
      <c r="I4123" s="38"/>
      <c r="J4123" s="38"/>
      <c r="K4123" s="38"/>
    </row>
    <row r="4124" spans="6:11" x14ac:dyDescent="0.25">
      <c r="F4124" s="38"/>
      <c r="G4124" s="38"/>
      <c r="H4124" s="38"/>
      <c r="I4124" s="38"/>
      <c r="J4124" s="38"/>
      <c r="K4124" s="38"/>
    </row>
    <row r="4125" spans="6:11" x14ac:dyDescent="0.25">
      <c r="F4125" s="38"/>
      <c r="G4125" s="38"/>
      <c r="H4125" s="38"/>
      <c r="I4125" s="38"/>
      <c r="J4125" s="38"/>
      <c r="K4125" s="38"/>
    </row>
    <row r="4126" spans="6:11" x14ac:dyDescent="0.25">
      <c r="F4126" s="38"/>
      <c r="G4126" s="38"/>
      <c r="H4126" s="38"/>
      <c r="I4126" s="38"/>
      <c r="J4126" s="38"/>
      <c r="K4126" s="38"/>
    </row>
    <row r="4127" spans="6:11" x14ac:dyDescent="0.25">
      <c r="F4127" s="38"/>
      <c r="G4127" s="38"/>
      <c r="H4127" s="38"/>
      <c r="I4127" s="38"/>
      <c r="J4127" s="38"/>
      <c r="K4127" s="38"/>
    </row>
    <row r="4128" spans="6:11" x14ac:dyDescent="0.25">
      <c r="F4128" s="38"/>
      <c r="G4128" s="38"/>
      <c r="H4128" s="38"/>
      <c r="I4128" s="38"/>
      <c r="J4128" s="38"/>
      <c r="K4128" s="38"/>
    </row>
    <row r="4129" spans="6:11" x14ac:dyDescent="0.25">
      <c r="F4129" s="38"/>
      <c r="G4129" s="38"/>
      <c r="H4129" s="38"/>
      <c r="I4129" s="38"/>
      <c r="J4129" s="38"/>
      <c r="K4129" s="38"/>
    </row>
    <row r="4130" spans="6:11" x14ac:dyDescent="0.25">
      <c r="F4130" s="38"/>
      <c r="G4130" s="38"/>
      <c r="H4130" s="38"/>
      <c r="I4130" s="38"/>
      <c r="J4130" s="38"/>
      <c r="K4130" s="38"/>
    </row>
    <row r="4131" spans="6:11" x14ac:dyDescent="0.25">
      <c r="F4131" s="38"/>
      <c r="G4131" s="38"/>
      <c r="H4131" s="38"/>
      <c r="I4131" s="38"/>
      <c r="J4131" s="38"/>
      <c r="K4131" s="38"/>
    </row>
  </sheetData>
  <sheetProtection algorithmName="SHA-512" hashValue="2ky03UyiHc7vFgANLxnjpHYSfEimsu/750/5fUYvL7vlLAIYLcqZN/h6CK9bPF5kTartBeN/sxDU3u6g6CUY6A==" saltValue="/9LXuDmb6ZxLGNrh3/dXJA==" spinCount="100000" sheet="1" objects="1" scenarios="1"/>
  <mergeCells count="26">
    <mergeCell ref="F23:I23"/>
    <mergeCell ref="J23:K23"/>
    <mergeCell ref="D13:H13"/>
    <mergeCell ref="I13:K13"/>
    <mergeCell ref="J21:K21"/>
    <mergeCell ref="J22:K22"/>
    <mergeCell ref="F21:I21"/>
    <mergeCell ref="F22:I22"/>
    <mergeCell ref="J18:K18"/>
    <mergeCell ref="J19:K19"/>
    <mergeCell ref="J20:K20"/>
    <mergeCell ref="F20:I20"/>
    <mergeCell ref="D15:E15"/>
    <mergeCell ref="J17:K17"/>
    <mergeCell ref="E17:H17"/>
    <mergeCell ref="I3:L3"/>
    <mergeCell ref="D7:E7"/>
    <mergeCell ref="D8:L8"/>
    <mergeCell ref="F18:I18"/>
    <mergeCell ref="F19:I19"/>
    <mergeCell ref="E9:J9"/>
    <mergeCell ref="D10:L10"/>
    <mergeCell ref="D14:L14"/>
    <mergeCell ref="D12:L12"/>
    <mergeCell ref="D11:H11"/>
    <mergeCell ref="I11:K11"/>
  </mergeCells>
  <conditionalFormatting sqref="F26:I26 F2:I2 F4132:I1048576 F4:I4 F3:H3 F6:I6 F5:H5">
    <cfRule type="cellIs" dxfId="5338" priority="143" operator="equal">
      <formula>"Very High"</formula>
    </cfRule>
    <cfRule type="cellIs" dxfId="5337" priority="144" operator="equal">
      <formula>"High"</formula>
    </cfRule>
    <cfRule type="cellIs" dxfId="5336" priority="145" operator="equal">
      <formula>"Moderate"</formula>
    </cfRule>
    <cfRule type="cellIs" dxfId="5335" priority="146" operator="equal">
      <formula>"Low"</formula>
    </cfRule>
    <cfRule type="cellIs" dxfId="5334" priority="147" operator="equal">
      <formula>"Very Low"</formula>
    </cfRule>
  </conditionalFormatting>
  <conditionalFormatting sqref="J26 J4132:J1048576">
    <cfRule type="cellIs" dxfId="5333" priority="138" operator="equal">
      <formula>"Very Low"</formula>
    </cfRule>
    <cfRule type="cellIs" dxfId="5332" priority="139" operator="equal">
      <formula>"Low"</formula>
    </cfRule>
    <cfRule type="cellIs" dxfId="5331" priority="140" operator="equal">
      <formula>"Moderate"</formula>
    </cfRule>
    <cfRule type="cellIs" dxfId="5330" priority="141" operator="equal">
      <formula>"Very High"</formula>
    </cfRule>
    <cfRule type="cellIs" dxfId="5329" priority="142" operator="equal">
      <formula>"High"</formula>
    </cfRule>
  </conditionalFormatting>
  <conditionalFormatting sqref="J2 J4">
    <cfRule type="cellIs" dxfId="5328" priority="133" operator="equal">
      <formula>"Very Low"</formula>
    </cfRule>
    <cfRule type="cellIs" dxfId="5327" priority="134" operator="equal">
      <formula>"Low"</formula>
    </cfRule>
    <cfRule type="cellIs" dxfId="5326" priority="135" operator="equal">
      <formula>"Moderate"</formula>
    </cfRule>
    <cfRule type="cellIs" dxfId="5325" priority="136" operator="equal">
      <formula>"Very High"</formula>
    </cfRule>
    <cfRule type="cellIs" dxfId="5324" priority="137" operator="equal">
      <formula>"High"</formula>
    </cfRule>
  </conditionalFormatting>
  <conditionalFormatting sqref="D3:E3">
    <cfRule type="cellIs" dxfId="5323" priority="123" operator="equal">
      <formula>"Very Low"</formula>
    </cfRule>
    <cfRule type="cellIs" dxfId="5322" priority="124" operator="equal">
      <formula>"Low"</formula>
    </cfRule>
    <cfRule type="cellIs" dxfId="5321" priority="125" operator="equal">
      <formula>"Moderate"</formula>
    </cfRule>
    <cfRule type="cellIs" dxfId="5320" priority="126" operator="equal">
      <formula>"Very High"</formula>
    </cfRule>
    <cfRule type="cellIs" dxfId="5319" priority="127" operator="equal">
      <formula>"High"</formula>
    </cfRule>
  </conditionalFormatting>
  <conditionalFormatting sqref="J6">
    <cfRule type="cellIs" dxfId="5318" priority="128" operator="equal">
      <formula>"Very Low"</formula>
    </cfRule>
    <cfRule type="cellIs" dxfId="5317" priority="129" operator="equal">
      <formula>"Low"</formula>
    </cfRule>
    <cfRule type="cellIs" dxfId="5316" priority="130" operator="equal">
      <formula>"Moderate"</formula>
    </cfRule>
    <cfRule type="cellIs" dxfId="5315" priority="131" operator="equal">
      <formula>"Very High"</formula>
    </cfRule>
    <cfRule type="cellIs" dxfId="5314" priority="132" operator="equal">
      <formula>"High"</formula>
    </cfRule>
  </conditionalFormatting>
  <conditionalFormatting sqref="F15:I15">
    <cfRule type="cellIs" dxfId="5313" priority="17" operator="equal">
      <formula>"Very High"</formula>
    </cfRule>
    <cfRule type="cellIs" dxfId="5312" priority="18" operator="equal">
      <formula>"High"</formula>
    </cfRule>
    <cfRule type="cellIs" dxfId="5311" priority="19" operator="equal">
      <formula>"Moderate"</formula>
    </cfRule>
    <cfRule type="cellIs" dxfId="5310" priority="20" operator="equal">
      <formula>"Low"</formula>
    </cfRule>
    <cfRule type="cellIs" dxfId="5309" priority="21" operator="equal">
      <formula>"Very Low"</formula>
    </cfRule>
  </conditionalFormatting>
  <conditionalFormatting sqref="J15">
    <cfRule type="cellIs" dxfId="5308" priority="12" operator="equal">
      <formula>"Very Low"</formula>
    </cfRule>
    <cfRule type="cellIs" dxfId="5307" priority="13" operator="equal">
      <formula>"Low"</formula>
    </cfRule>
    <cfRule type="cellIs" dxfId="5306" priority="14" operator="equal">
      <formula>"Moderate"</formula>
    </cfRule>
    <cfRule type="cellIs" dxfId="5305" priority="15" operator="equal">
      <formula>"Very High"</formula>
    </cfRule>
    <cfRule type="cellIs" dxfId="5304" priority="16" operator="equal">
      <formula>"High"</formula>
    </cfRule>
  </conditionalFormatting>
  <conditionalFormatting sqref="L11">
    <cfRule type="expression" dxfId="5303" priority="38">
      <formula>$I$11=0</formula>
    </cfRule>
  </conditionalFormatting>
  <conditionalFormatting sqref="L13">
    <cfRule type="expression" dxfId="5302" priority="35">
      <formula>$I$13=0</formula>
    </cfRule>
  </conditionalFormatting>
  <conditionalFormatting sqref="F7:I7">
    <cfRule type="cellIs" dxfId="5301" priority="30" operator="equal">
      <formula>"Very High"</formula>
    </cfRule>
    <cfRule type="cellIs" dxfId="5300" priority="31" operator="equal">
      <formula>"High"</formula>
    </cfRule>
    <cfRule type="cellIs" dxfId="5299" priority="32" operator="equal">
      <formula>"Moderate"</formula>
    </cfRule>
    <cfRule type="cellIs" dxfId="5298" priority="33" operator="equal">
      <formula>"Low"</formula>
    </cfRule>
    <cfRule type="cellIs" dxfId="5297" priority="34" operator="equal">
      <formula>"Very Low"</formula>
    </cfRule>
  </conditionalFormatting>
  <conditionalFormatting sqref="J7">
    <cfRule type="cellIs" dxfId="5296" priority="25" operator="equal">
      <formula>"Very Low"</formula>
    </cfRule>
    <cfRule type="cellIs" dxfId="5295" priority="26" operator="equal">
      <formula>"Low"</formula>
    </cfRule>
    <cfRule type="cellIs" dxfId="5294" priority="27" operator="equal">
      <formula>"Moderate"</formula>
    </cfRule>
    <cfRule type="cellIs" dxfId="5293" priority="28" operator="equal">
      <formula>"Very High"</formula>
    </cfRule>
    <cfRule type="cellIs" dxfId="5292" priority="29" operator="equal">
      <formula>"High"</formula>
    </cfRule>
  </conditionalFormatting>
  <conditionalFormatting sqref="L9">
    <cfRule type="expression" dxfId="5291" priority="22">
      <formula>$E$9=0</formula>
    </cfRule>
  </conditionalFormatting>
  <conditionalFormatting sqref="I3">
    <cfRule type="cellIs" dxfId="5290" priority="2" operator="equal">
      <formula>"Very Low"</formula>
    </cfRule>
    <cfRule type="cellIs" dxfId="5289" priority="3" operator="equal">
      <formula>"Low"</formula>
    </cfRule>
    <cfRule type="cellIs" dxfId="5288" priority="4" operator="equal">
      <formula>"Moderate"</formula>
    </cfRule>
    <cfRule type="cellIs" dxfId="5287" priority="5" operator="equal">
      <formula>"Very High"</formula>
    </cfRule>
    <cfRule type="cellIs" dxfId="5286" priority="6" operator="equal">
      <formula>"High"</formula>
    </cfRule>
  </conditionalFormatting>
  <conditionalFormatting sqref="D20:D23">
    <cfRule type="cellIs" dxfId="5285" priority="1" operator="greaterThan">
      <formula>0</formula>
    </cfRule>
  </conditionalFormatting>
  <dataValidations count="7">
    <dataValidation allowBlank="1" showErrorMessage="1" sqref="J24 E19:E24" xr:uid="{6BBF96DE-445B-4FFB-983C-6153FE572D30}"/>
    <dataValidation type="date" operator="equal" allowBlank="1" showInputMessage="1" showErrorMessage="1" sqref="J19:K19" xr:uid="{C1EC379A-215F-4A3E-9463-B83DAC12BB7E}">
      <formula1>$J$17</formula1>
    </dataValidation>
    <dataValidation allowBlank="1" showErrorMessage="1" prompt="_x000a_" sqref="C7:D24" xr:uid="{05628F95-EFDB-4EE7-9468-0229CB6487ED}"/>
    <dataValidation type="date" operator="greaterThanOrEqual" allowBlank="1" showInputMessage="1" showErrorMessage="1" sqref="J23:K23" xr:uid="{B4AA9A38-B81F-4F69-8DF3-BBE9AA6F9E74}">
      <formula1>$J$22</formula1>
    </dataValidation>
    <dataValidation type="date" operator="greaterThanOrEqual" allowBlank="1" showInputMessage="1" showErrorMessage="1" sqref="J22:K22" xr:uid="{5156F843-58FA-4134-B0FD-4C75B090551C}">
      <formula1>$J$21</formula1>
    </dataValidation>
    <dataValidation type="date" operator="greaterThanOrEqual" allowBlank="1" showInputMessage="1" showErrorMessage="1" sqref="J21:K21" xr:uid="{C47A4289-B082-46A9-A8B5-6F71C318FB7B}">
      <formula1>$J$20</formula1>
    </dataValidation>
    <dataValidation type="date" operator="greaterThanOrEqual" allowBlank="1" showInputMessage="1" showErrorMessage="1" sqref="J20:K20" xr:uid="{B8ABBD31-2247-4C2E-879C-90BF4D1F2941}">
      <formula1>$J$19</formula1>
    </dataValidation>
  </dataValidations>
  <hyperlinks>
    <hyperlink ref="D25:E25" location="'3. Overview'!A1" display="Continue…" xr:uid="{5598B801-727C-4FE2-B693-2E1C63934B7D}"/>
    <hyperlink ref="D25" location="'Title &amp; Terms'!A1" display="&lt;&lt;  Back" xr:uid="{90F1A8F7-4575-4C63-99FE-CD562BF0D92B}"/>
    <hyperlink ref="L25" location="'Overview 1'!A1" display="Continue  &gt;&gt;" xr:uid="{9CF8413B-28FD-4A6C-BA19-8895872EDCFB}"/>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06E3C3-FBD8-47A3-AEC7-6672E2950EB6}">
          <x14:formula1>
            <xm:f>List!$F$4:$F$9</xm:f>
          </x14:formula1>
          <xm:sqref>F4132:I1048576</xm:sqref>
        </x14:dataValidation>
        <x14:dataValidation type="list" allowBlank="1" showInputMessage="1" showErrorMessage="1" xr:uid="{C1197C45-2136-4998-A346-28CD1993F188}">
          <x14:formula1>
            <xm:f>List!$G$4:$G$9</xm:f>
          </x14:formula1>
          <xm:sqref>J4132:J1048576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2B865-6255-44A6-BE39-4411B01CC184}">
  <sheetPr>
    <tabColor rgb="FF00234B"/>
    <pageSetUpPr fitToPage="1"/>
  </sheetPr>
  <dimension ref="A1:T4013"/>
  <sheetViews>
    <sheetView showGridLines="0" showRowColHeaders="0" showRuler="0" zoomScaleNormal="100" workbookViewId="0">
      <selection activeCell="D19" sqref="D19"/>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B2" s="80"/>
      <c r="C2" s="82"/>
      <c r="D2" s="82"/>
      <c r="E2" s="82"/>
      <c r="F2" s="82"/>
      <c r="G2" s="82"/>
      <c r="H2" s="82"/>
      <c r="I2" s="82"/>
      <c r="J2" s="82"/>
      <c r="K2" s="82"/>
      <c r="L2" s="82"/>
      <c r="M2" s="85"/>
      <c r="N2" s="77"/>
    </row>
    <row r="3" spans="1:14" s="39" customFormat="1" ht="20.55" customHeight="1" x14ac:dyDescent="0.3">
      <c r="A3" s="167"/>
      <c r="B3" s="163"/>
      <c r="C3" s="87"/>
      <c r="D3" s="88" t="s">
        <v>19</v>
      </c>
      <c r="E3" s="88"/>
      <c r="F3" s="89"/>
      <c r="G3" s="89"/>
      <c r="H3" s="89"/>
      <c r="I3" s="385" t="s">
        <v>2</v>
      </c>
      <c r="J3" s="385"/>
      <c r="K3" s="385"/>
      <c r="L3" s="385"/>
      <c r="M3" s="90"/>
      <c r="N3" s="91"/>
    </row>
    <row r="4" spans="1:14" ht="2.1" customHeight="1" x14ac:dyDescent="0.25">
      <c r="A4" s="145"/>
      <c r="B4" s="74"/>
      <c r="C4" s="75"/>
      <c r="D4" s="74"/>
      <c r="E4" s="74"/>
      <c r="F4" s="76"/>
      <c r="G4" s="76"/>
      <c r="H4" s="76"/>
      <c r="I4" s="76"/>
      <c r="J4" s="93"/>
      <c r="K4" s="94"/>
      <c r="L4" s="95"/>
      <c r="M4" s="96"/>
      <c r="N4" s="77"/>
    </row>
    <row r="5" spans="1:14" s="40" customFormat="1" ht="20.55" customHeight="1" x14ac:dyDescent="0.3">
      <c r="A5" s="155"/>
      <c r="B5" s="164"/>
      <c r="C5" s="98"/>
      <c r="D5" s="99" t="s">
        <v>428</v>
      </c>
      <c r="E5" s="100"/>
      <c r="F5" s="101"/>
      <c r="G5" s="101"/>
      <c r="H5" s="101"/>
      <c r="I5" s="99"/>
      <c r="J5" s="99"/>
      <c r="K5" s="102"/>
      <c r="L5" s="263"/>
      <c r="M5" s="104"/>
      <c r="N5" s="105"/>
    </row>
    <row r="6" spans="1:14" ht="2.1" customHeight="1" x14ac:dyDescent="0.25">
      <c r="A6" s="145"/>
      <c r="B6" s="74"/>
      <c r="C6" s="106"/>
      <c r="D6" s="107"/>
      <c r="E6" s="107"/>
      <c r="F6" s="259"/>
      <c r="G6" s="108"/>
      <c r="H6" s="108"/>
      <c r="I6" s="108"/>
      <c r="J6" s="109"/>
      <c r="K6" s="110"/>
      <c r="L6" s="77"/>
      <c r="M6" s="111"/>
      <c r="N6" s="77"/>
    </row>
    <row r="7" spans="1:14" ht="18" customHeight="1" x14ac:dyDescent="0.25">
      <c r="A7" s="54"/>
      <c r="B7" s="165"/>
      <c r="C7" s="154"/>
      <c r="D7" s="154" t="s">
        <v>20</v>
      </c>
      <c r="E7" s="154"/>
      <c r="F7" s="260" t="s">
        <v>21</v>
      </c>
      <c r="G7" s="261" t="s">
        <v>22</v>
      </c>
      <c r="H7" s="262" t="s">
        <v>23</v>
      </c>
      <c r="I7" s="154"/>
      <c r="J7" s="154"/>
      <c r="K7" s="154"/>
      <c r="L7" s="154"/>
      <c r="M7" s="145"/>
    </row>
    <row r="8" spans="1:14" ht="25.05" customHeight="1" x14ac:dyDescent="0.25">
      <c r="A8" s="54"/>
      <c r="B8" s="300"/>
      <c r="C8" s="300"/>
      <c r="D8" s="397" t="s">
        <v>525</v>
      </c>
      <c r="E8" s="397"/>
      <c r="F8" s="397"/>
      <c r="G8" s="397"/>
      <c r="H8" s="397"/>
      <c r="I8" s="397"/>
      <c r="J8" s="397"/>
      <c r="K8" s="397"/>
      <c r="L8" s="397"/>
      <c r="M8" s="145"/>
    </row>
    <row r="9" spans="1:14" s="188" customFormat="1" ht="25.05" customHeight="1" x14ac:dyDescent="0.3">
      <c r="A9" s="186"/>
      <c r="B9" s="301"/>
      <c r="C9" s="301"/>
      <c r="D9" s="397" t="s">
        <v>527</v>
      </c>
      <c r="E9" s="397"/>
      <c r="F9" s="397"/>
      <c r="G9" s="397"/>
      <c r="H9" s="397"/>
      <c r="I9" s="397"/>
      <c r="J9" s="397"/>
      <c r="K9" s="397"/>
      <c r="L9" s="397"/>
      <c r="M9" s="187"/>
    </row>
    <row r="10" spans="1:14" ht="37.5" customHeight="1" x14ac:dyDescent="0.25">
      <c r="A10" s="54"/>
      <c r="B10" s="301"/>
      <c r="C10" s="141"/>
      <c r="D10" s="397" t="s">
        <v>524</v>
      </c>
      <c r="E10" s="397"/>
      <c r="F10" s="397"/>
      <c r="G10" s="397"/>
      <c r="H10" s="397"/>
      <c r="I10" s="397"/>
      <c r="J10" s="397"/>
      <c r="K10" s="397"/>
      <c r="L10" s="397"/>
      <c r="M10" s="145"/>
    </row>
    <row r="11" spans="1:14" ht="18" customHeight="1" x14ac:dyDescent="0.25">
      <c r="A11" s="54"/>
      <c r="B11" s="165"/>
      <c r="C11" s="154"/>
      <c r="D11" s="386" t="s">
        <v>24</v>
      </c>
      <c r="E11" s="386"/>
      <c r="F11" s="386"/>
      <c r="G11" s="386"/>
      <c r="H11" s="386"/>
      <c r="I11" s="386"/>
      <c r="J11" s="386"/>
      <c r="K11" s="386"/>
      <c r="L11" s="386"/>
      <c r="M11" s="145"/>
    </row>
    <row r="12" spans="1:14" s="40" customFormat="1" ht="14.1" customHeight="1" x14ac:dyDescent="0.3">
      <c r="A12" s="53"/>
      <c r="B12" s="298"/>
      <c r="C12" s="298"/>
      <c r="D12" s="398" t="s">
        <v>25</v>
      </c>
      <c r="E12" s="398"/>
      <c r="F12" s="398"/>
      <c r="G12" s="398"/>
      <c r="H12" s="398"/>
      <c r="I12" s="398"/>
      <c r="J12" s="398"/>
      <c r="K12" s="398"/>
      <c r="L12" s="398"/>
      <c r="M12" s="155"/>
    </row>
    <row r="13" spans="1:14" s="40" customFormat="1" ht="12" customHeight="1" x14ac:dyDescent="0.3">
      <c r="A13" s="53"/>
      <c r="B13" s="298"/>
      <c r="C13" s="298"/>
      <c r="D13" s="398" t="s">
        <v>26</v>
      </c>
      <c r="E13" s="398"/>
      <c r="F13" s="398"/>
      <c r="G13" s="398"/>
      <c r="H13" s="398"/>
      <c r="I13" s="398"/>
      <c r="J13" s="398"/>
      <c r="K13" s="398"/>
      <c r="L13" s="398"/>
      <c r="M13" s="155"/>
    </row>
    <row r="14" spans="1:14" s="40" customFormat="1" ht="12" customHeight="1" x14ac:dyDescent="0.3">
      <c r="A14" s="53"/>
      <c r="B14" s="298"/>
      <c r="C14" s="298"/>
      <c r="D14" s="398" t="s">
        <v>27</v>
      </c>
      <c r="E14" s="398"/>
      <c r="F14" s="398"/>
      <c r="G14" s="398"/>
      <c r="H14" s="398"/>
      <c r="I14" s="398"/>
      <c r="J14" s="398"/>
      <c r="K14" s="398"/>
      <c r="L14" s="398"/>
      <c r="M14" s="155"/>
    </row>
    <row r="15" spans="1:14" s="40" customFormat="1" ht="12" customHeight="1" x14ac:dyDescent="0.3">
      <c r="A15" s="53"/>
      <c r="B15" s="298"/>
      <c r="C15" s="141"/>
      <c r="D15" s="398" t="s">
        <v>28</v>
      </c>
      <c r="E15" s="398"/>
      <c r="F15" s="398"/>
      <c r="G15" s="398"/>
      <c r="H15" s="398"/>
      <c r="I15" s="398"/>
      <c r="J15" s="398"/>
      <c r="K15" s="398"/>
      <c r="L15" s="398"/>
      <c r="M15" s="155"/>
    </row>
    <row r="16" spans="1:14" s="40" customFormat="1" ht="14.55" customHeight="1" x14ac:dyDescent="0.3">
      <c r="A16" s="53"/>
      <c r="B16" s="298"/>
      <c r="C16" s="299"/>
      <c r="D16" s="417" t="s">
        <v>29</v>
      </c>
      <c r="E16" s="417"/>
      <c r="F16" s="417"/>
      <c r="G16" s="417"/>
      <c r="H16" s="417"/>
      <c r="I16" s="417"/>
      <c r="J16" s="417"/>
      <c r="K16" s="417"/>
      <c r="L16" s="417"/>
      <c r="M16" s="155"/>
    </row>
    <row r="17" spans="1:20" ht="18" customHeight="1" x14ac:dyDescent="0.25">
      <c r="A17" s="54"/>
      <c r="B17" s="165"/>
      <c r="C17" s="154"/>
      <c r="D17" s="386" t="s">
        <v>526</v>
      </c>
      <c r="E17" s="386"/>
      <c r="F17" s="386"/>
      <c r="G17" s="386"/>
      <c r="H17" s="386"/>
      <c r="I17" s="386"/>
      <c r="J17" s="386"/>
      <c r="K17" s="386"/>
      <c r="L17" s="386"/>
      <c r="M17" s="145"/>
    </row>
    <row r="18" spans="1:20" s="40" customFormat="1" ht="28.95" customHeight="1" thickBot="1" x14ac:dyDescent="0.35">
      <c r="A18" s="53"/>
      <c r="B18" s="360"/>
      <c r="C18" s="299"/>
      <c r="D18" s="397" t="s">
        <v>528</v>
      </c>
      <c r="E18" s="397"/>
      <c r="F18" s="397"/>
      <c r="G18" s="397"/>
      <c r="H18" s="397"/>
      <c r="I18" s="397"/>
      <c r="J18" s="397"/>
      <c r="K18" s="397"/>
      <c r="L18" s="397"/>
      <c r="M18" s="155"/>
    </row>
    <row r="19" spans="1:20" ht="15" customHeight="1" thickBot="1" x14ac:dyDescent="0.35">
      <c r="A19" s="145"/>
      <c r="B19" s="77"/>
      <c r="C19" s="78"/>
      <c r="D19" s="189" t="s">
        <v>17</v>
      </c>
      <c r="E19" s="414"/>
      <c r="F19" s="415"/>
      <c r="G19" s="415"/>
      <c r="H19" s="415"/>
      <c r="I19" s="415"/>
      <c r="J19" s="415"/>
      <c r="K19" s="416"/>
      <c r="L19" s="189" t="s">
        <v>18</v>
      </c>
      <c r="M19" s="156"/>
      <c r="N19" s="105"/>
      <c r="O19" s="67"/>
      <c r="P19" s="67"/>
      <c r="Q19" s="67"/>
      <c r="R19" s="67"/>
      <c r="S19" s="67"/>
      <c r="T19" s="67"/>
    </row>
    <row r="20" spans="1:20" ht="3.6" customHeight="1" x14ac:dyDescent="0.25">
      <c r="A20" s="145"/>
      <c r="B20" s="166"/>
      <c r="C20" s="125"/>
      <c r="D20" s="126"/>
      <c r="E20" s="126"/>
      <c r="F20" s="127"/>
      <c r="G20" s="127"/>
      <c r="H20" s="127"/>
      <c r="I20" s="127"/>
      <c r="J20" s="128"/>
      <c r="K20" s="129"/>
      <c r="L20" s="130"/>
      <c r="M20" s="131"/>
      <c r="N20" s="77"/>
    </row>
    <row r="21" spans="1:20" s="40" customFormat="1" ht="18" customHeight="1" x14ac:dyDescent="0.3">
      <c r="A21" s="158"/>
      <c r="B21" s="142"/>
      <c r="C21" s="143"/>
      <c r="D21" s="143"/>
      <c r="E21" s="143"/>
      <c r="F21" s="143"/>
      <c r="G21" s="143"/>
      <c r="H21" s="143"/>
      <c r="I21" s="143"/>
      <c r="J21" s="143"/>
      <c r="K21" s="143"/>
      <c r="L21" s="142"/>
    </row>
    <row r="22" spans="1:20" x14ac:dyDescent="0.25">
      <c r="F22" s="38"/>
      <c r="G22" s="38"/>
      <c r="H22" s="38"/>
      <c r="I22" s="38"/>
      <c r="J22" s="38"/>
      <c r="K22" s="38"/>
    </row>
    <row r="23" spans="1:20" x14ac:dyDescent="0.25">
      <c r="D23" s="397"/>
      <c r="E23" s="397"/>
      <c r="F23" s="397"/>
      <c r="G23" s="397"/>
      <c r="H23" s="397"/>
      <c r="I23" s="397"/>
      <c r="J23" s="397"/>
      <c r="K23" s="397"/>
      <c r="L23" s="397"/>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sheetData>
  <sheetProtection algorithmName="SHA-512" hashValue="I1jtUKhyWfqmS6cdK4iaITq4mfldFJjwu69sCW9wjspzmkpsYjK4kz8QsXxCrfkUogxC/NIb2I0yUgQp2zCN9g==" saltValue="tOn2QomHRayoft3cv4O55g==" spinCount="100000" sheet="1" objects="1" scenarios="1"/>
  <mergeCells count="14">
    <mergeCell ref="E19:K19"/>
    <mergeCell ref="D23:L23"/>
    <mergeCell ref="D17:L17"/>
    <mergeCell ref="D18:L18"/>
    <mergeCell ref="I3:L3"/>
    <mergeCell ref="D12:L12"/>
    <mergeCell ref="D14:L14"/>
    <mergeCell ref="D15:L15"/>
    <mergeCell ref="D16:L16"/>
    <mergeCell ref="D8:L8"/>
    <mergeCell ref="D11:L11"/>
    <mergeCell ref="D13:L13"/>
    <mergeCell ref="D10:L10"/>
    <mergeCell ref="D9:L9"/>
  </mergeCells>
  <conditionalFormatting sqref="F4014:I1048576 F4:I4 F3:H3 F6:I6 F5:H5">
    <cfRule type="cellIs" dxfId="5284" priority="311" operator="equal">
      <formula>"Very High"</formula>
    </cfRule>
    <cfRule type="cellIs" dxfId="5283" priority="312" operator="equal">
      <formula>"High"</formula>
    </cfRule>
    <cfRule type="cellIs" dxfId="5282" priority="313" operator="equal">
      <formula>"Moderate"</formula>
    </cfRule>
    <cfRule type="cellIs" dxfId="5281" priority="314" operator="equal">
      <formula>"Low"</formula>
    </cfRule>
    <cfRule type="cellIs" dxfId="5280" priority="315" operator="equal">
      <formula>"Very Low"</formula>
    </cfRule>
  </conditionalFormatting>
  <conditionalFormatting sqref="J4014:J1048576">
    <cfRule type="cellIs" dxfId="5279" priority="306" operator="equal">
      <formula>"Very Low"</formula>
    </cfRule>
    <cfRule type="cellIs" dxfId="5278" priority="307" operator="equal">
      <formula>"Low"</formula>
    </cfRule>
    <cfRule type="cellIs" dxfId="5277" priority="308" operator="equal">
      <formula>"Moderate"</formula>
    </cfRule>
    <cfRule type="cellIs" dxfId="5276" priority="309" operator="equal">
      <formula>"Very High"</formula>
    </cfRule>
    <cfRule type="cellIs" dxfId="5275" priority="310" operator="equal">
      <formula>"High"</formula>
    </cfRule>
  </conditionalFormatting>
  <conditionalFormatting sqref="J4">
    <cfRule type="cellIs" dxfId="5274" priority="301" operator="equal">
      <formula>"Very Low"</formula>
    </cfRule>
    <cfRule type="cellIs" dxfId="5273" priority="302" operator="equal">
      <formula>"Low"</formula>
    </cfRule>
    <cfRule type="cellIs" dxfId="5272" priority="303" operator="equal">
      <formula>"Moderate"</formula>
    </cfRule>
    <cfRule type="cellIs" dxfId="5271" priority="304" operator="equal">
      <formula>"Very High"</formula>
    </cfRule>
    <cfRule type="cellIs" dxfId="5270" priority="305" operator="equal">
      <formula>"High"</formula>
    </cfRule>
  </conditionalFormatting>
  <conditionalFormatting sqref="D3:E3">
    <cfRule type="cellIs" dxfId="5269" priority="291" operator="equal">
      <formula>"Very Low"</formula>
    </cfRule>
    <cfRule type="cellIs" dxfId="5268" priority="292" operator="equal">
      <formula>"Low"</formula>
    </cfRule>
    <cfRule type="cellIs" dxfId="5267" priority="293" operator="equal">
      <formula>"Moderate"</formula>
    </cfRule>
    <cfRule type="cellIs" dxfId="5266" priority="294" operator="equal">
      <formula>"Very High"</formula>
    </cfRule>
    <cfRule type="cellIs" dxfId="5265" priority="295" operator="equal">
      <formula>"High"</formula>
    </cfRule>
  </conditionalFormatting>
  <conditionalFormatting sqref="J6">
    <cfRule type="cellIs" dxfId="5264" priority="296" operator="equal">
      <formula>"Very Low"</formula>
    </cfRule>
    <cfRule type="cellIs" dxfId="5263" priority="297" operator="equal">
      <formula>"Low"</formula>
    </cfRule>
    <cfRule type="cellIs" dxfId="5262" priority="298" operator="equal">
      <formula>"Moderate"</formula>
    </cfRule>
    <cfRule type="cellIs" dxfId="5261" priority="299" operator="equal">
      <formula>"Very High"</formula>
    </cfRule>
    <cfRule type="cellIs" dxfId="5260" priority="300" operator="equal">
      <formula>"High"</formula>
    </cfRule>
  </conditionalFormatting>
  <conditionalFormatting sqref="F20:I20">
    <cfRule type="cellIs" dxfId="5259" priority="151" operator="equal">
      <formula>"Very High"</formula>
    </cfRule>
    <cfRule type="cellIs" dxfId="5258" priority="152" operator="equal">
      <formula>"High"</formula>
    </cfRule>
    <cfRule type="cellIs" dxfId="5257" priority="153" operator="equal">
      <formula>"Moderate"</formula>
    </cfRule>
    <cfRule type="cellIs" dxfId="5256" priority="154" operator="equal">
      <formula>"Low"</formula>
    </cfRule>
    <cfRule type="cellIs" dxfId="5255" priority="155" operator="equal">
      <formula>"Very Low"</formula>
    </cfRule>
  </conditionalFormatting>
  <conditionalFormatting sqref="J20">
    <cfRule type="cellIs" dxfId="5254" priority="146" operator="equal">
      <formula>"Very Low"</formula>
    </cfRule>
    <cfRule type="cellIs" dxfId="5253" priority="147" operator="equal">
      <formula>"Low"</formula>
    </cfRule>
    <cfRule type="cellIs" dxfId="5252" priority="148" operator="equal">
      <formula>"Moderate"</formula>
    </cfRule>
    <cfRule type="cellIs" dxfId="5251" priority="149" operator="equal">
      <formula>"Very High"</formula>
    </cfRule>
    <cfRule type="cellIs" dxfId="5250" priority="150" operator="equal">
      <formula>"High"</formula>
    </cfRule>
  </conditionalFormatting>
  <conditionalFormatting sqref="I3">
    <cfRule type="cellIs" dxfId="5249" priority="1" operator="equal">
      <formula>"Very Low"</formula>
    </cfRule>
    <cfRule type="cellIs" dxfId="5248" priority="2" operator="equal">
      <formula>"Low"</formula>
    </cfRule>
    <cfRule type="cellIs" dxfId="5247" priority="3" operator="equal">
      <formula>"Moderate"</formula>
    </cfRule>
    <cfRule type="cellIs" dxfId="5246" priority="4" operator="equal">
      <formula>"Very High"</formula>
    </cfRule>
    <cfRule type="cellIs" dxfId="5245" priority="5" operator="equal">
      <formula>"High"</formula>
    </cfRule>
  </conditionalFormatting>
  <dataValidations count="1">
    <dataValidation allowBlank="1" showErrorMessage="1" prompt="_x000a_" sqref="B21:C21 D12 D8 B8:C18" xr:uid="{96B96545-08CC-47AC-93AD-B650FA6E262C}"/>
  </dataValidations>
  <hyperlinks>
    <hyperlink ref="D19" location="'Accept &amp; Continue to Set up'!A1" display="&lt;&lt;  Back" xr:uid="{64F67402-11A7-4A4F-A316-DBA4B629EFA0}"/>
    <hyperlink ref="L19" location="'Overview 2'!A1" display="Continue  &gt;&gt;" xr:uid="{2745E464-F978-4BF8-A745-E918C57A0D12}"/>
    <hyperlink ref="F7" r:id="rId1" xr:uid="{4E88356A-69E4-4ECD-9290-49508B0EA886}"/>
    <hyperlink ref="G7" r:id="rId2" xr:uid="{A940F034-D363-489B-9CC6-2353B9295697}"/>
    <hyperlink ref="H7" r:id="rId3" xr:uid="{BA0E80D8-3954-4816-ACCF-A9EEB33BD9B5}"/>
  </hyperlinks>
  <pageMargins left="0.25" right="0.25" top="0.75" bottom="0.75" header="0.3" footer="0.3"/>
  <pageSetup paperSize="9" scale="87" fitToHeight="0" orientation="landscape" r:id="rId4"/>
  <headerFooter>
    <oddFooter>&amp;C
&amp;R&amp;P</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D8753C1D-9D1B-4FE1-A423-D4705C44AD75}">
          <x14:formula1>
            <xm:f>List!$G$4:$G$9</xm:f>
          </x14:formula1>
          <xm:sqref>J4014:J1048576</xm:sqref>
        </x14:dataValidation>
        <x14:dataValidation type="list" allowBlank="1" showInputMessage="1" showErrorMessage="1" xr:uid="{7D01A574-D57B-46C9-B527-27EDA9012C51}">
          <x14:formula1>
            <xm:f>List!$F$4:$F$9</xm:f>
          </x14:formula1>
          <xm:sqref>F4014:I1048576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252C9-00EF-4013-96CB-13730469CF0F}">
  <sheetPr>
    <tabColor rgb="FF00234B"/>
    <pageSetUpPr fitToPage="1"/>
  </sheetPr>
  <dimension ref="A1:T4019"/>
  <sheetViews>
    <sheetView showGridLines="0" showRowColHeaders="0" showRuler="0" zoomScaleNormal="100" workbookViewId="0">
      <selection activeCell="D25" sqref="D25"/>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B2" s="80"/>
      <c r="C2" s="82"/>
      <c r="D2" s="82"/>
      <c r="E2" s="82"/>
      <c r="F2" s="82"/>
      <c r="G2" s="82"/>
      <c r="H2" s="82"/>
      <c r="I2" s="82"/>
      <c r="J2" s="82"/>
      <c r="K2" s="82"/>
      <c r="L2" s="82"/>
      <c r="M2" s="85"/>
      <c r="N2" s="77"/>
    </row>
    <row r="3" spans="1:14" s="39" customFormat="1" ht="20.55" customHeight="1" x14ac:dyDescent="0.3">
      <c r="A3" s="167"/>
      <c r="B3" s="163"/>
      <c r="C3" s="87"/>
      <c r="D3" s="88" t="s">
        <v>19</v>
      </c>
      <c r="E3" s="88"/>
      <c r="F3" s="89"/>
      <c r="G3" s="89"/>
      <c r="H3" s="89"/>
      <c r="I3" s="385" t="s">
        <v>2</v>
      </c>
      <c r="J3" s="385"/>
      <c r="K3" s="385"/>
      <c r="L3" s="385"/>
      <c r="M3" s="90"/>
      <c r="N3" s="91"/>
    </row>
    <row r="4" spans="1:14" ht="2.1" customHeight="1" x14ac:dyDescent="0.25">
      <c r="A4" s="145"/>
      <c r="B4" s="74"/>
      <c r="C4" s="75"/>
      <c r="D4" s="74"/>
      <c r="E4" s="74"/>
      <c r="F4" s="76"/>
      <c r="G4" s="76"/>
      <c r="H4" s="76"/>
      <c r="I4" s="76"/>
      <c r="J4" s="93"/>
      <c r="K4" s="94"/>
      <c r="L4" s="95"/>
      <c r="M4" s="96"/>
      <c r="N4" s="77"/>
    </row>
    <row r="5" spans="1:14" s="40" customFormat="1" ht="20.55" customHeight="1" x14ac:dyDescent="0.3">
      <c r="A5" s="155"/>
      <c r="B5" s="164"/>
      <c r="C5" s="98"/>
      <c r="D5" s="99" t="s">
        <v>429</v>
      </c>
      <c r="E5" s="100"/>
      <c r="F5" s="101"/>
      <c r="G5" s="101"/>
      <c r="H5" s="101"/>
      <c r="I5" s="99"/>
      <c r="J5" s="99"/>
      <c r="K5" s="102"/>
      <c r="L5" s="251"/>
      <c r="M5" s="104"/>
      <c r="N5" s="105"/>
    </row>
    <row r="6" spans="1:14" ht="2.1" customHeight="1" x14ac:dyDescent="0.25">
      <c r="A6" s="145"/>
      <c r="B6" s="74"/>
      <c r="C6" s="106"/>
      <c r="D6" s="107"/>
      <c r="E6" s="107"/>
      <c r="F6" s="108"/>
      <c r="G6" s="108"/>
      <c r="H6" s="108"/>
      <c r="I6" s="108"/>
      <c r="J6" s="109"/>
      <c r="K6" s="110"/>
      <c r="L6" s="77"/>
      <c r="M6" s="111"/>
      <c r="N6" s="77"/>
    </row>
    <row r="7" spans="1:14" ht="17.100000000000001" customHeight="1" x14ac:dyDescent="0.25">
      <c r="A7" s="54"/>
      <c r="B7" s="165"/>
      <c r="C7" s="154"/>
      <c r="D7" s="418" t="s">
        <v>30</v>
      </c>
      <c r="E7" s="418"/>
      <c r="F7" s="418"/>
      <c r="G7" s="418"/>
      <c r="H7" s="418"/>
      <c r="I7" s="418"/>
      <c r="J7" s="418"/>
      <c r="K7" s="418"/>
      <c r="L7" s="418"/>
      <c r="M7" s="145"/>
    </row>
    <row r="8" spans="1:14" ht="12" customHeight="1" x14ac:dyDescent="0.25">
      <c r="A8" s="54"/>
      <c r="B8" s="165"/>
      <c r="C8" s="142"/>
      <c r="D8" s="419" t="s">
        <v>31</v>
      </c>
      <c r="E8" s="419"/>
      <c r="F8" s="419"/>
      <c r="G8" s="419"/>
      <c r="H8" s="419"/>
      <c r="I8" s="419"/>
      <c r="J8" s="419"/>
      <c r="K8" s="419"/>
      <c r="L8" s="419"/>
      <c r="M8" s="145"/>
    </row>
    <row r="9" spans="1:14" ht="12" customHeight="1" x14ac:dyDescent="0.25">
      <c r="A9" s="54"/>
      <c r="B9" s="216"/>
      <c r="C9" s="216"/>
      <c r="D9" s="419" t="s">
        <v>32</v>
      </c>
      <c r="E9" s="419"/>
      <c r="F9" s="419"/>
      <c r="G9" s="419"/>
      <c r="H9" s="419"/>
      <c r="I9" s="419"/>
      <c r="J9" s="419"/>
      <c r="K9" s="419"/>
      <c r="L9" s="419"/>
      <c r="M9" s="145"/>
    </row>
    <row r="10" spans="1:14" s="188" customFormat="1" ht="12" customHeight="1" x14ac:dyDescent="0.3">
      <c r="A10" s="186"/>
      <c r="B10" s="159"/>
      <c r="C10" s="159"/>
      <c r="D10" s="419" t="s">
        <v>33</v>
      </c>
      <c r="E10" s="419"/>
      <c r="F10" s="419"/>
      <c r="G10" s="419"/>
      <c r="H10" s="419"/>
      <c r="I10" s="419"/>
      <c r="J10" s="419"/>
      <c r="K10" s="419"/>
      <c r="L10" s="419"/>
      <c r="M10" s="187"/>
    </row>
    <row r="11" spans="1:14" s="266" customFormat="1" ht="12.6" customHeight="1" x14ac:dyDescent="0.3">
      <c r="A11" s="264"/>
      <c r="B11" s="159"/>
      <c r="C11" s="159"/>
      <c r="D11" s="419" t="s">
        <v>34</v>
      </c>
      <c r="E11" s="419"/>
      <c r="F11" s="419"/>
      <c r="G11" s="419"/>
      <c r="H11" s="419"/>
      <c r="I11" s="419"/>
      <c r="J11" s="419"/>
      <c r="K11" s="419"/>
      <c r="L11" s="419"/>
      <c r="M11" s="265"/>
    </row>
    <row r="12" spans="1:14" ht="17.55" customHeight="1" x14ac:dyDescent="0.25">
      <c r="A12" s="54"/>
      <c r="B12" s="165"/>
      <c r="C12" s="154"/>
      <c r="D12" s="418" t="s">
        <v>35</v>
      </c>
      <c r="E12" s="418"/>
      <c r="F12" s="418"/>
      <c r="G12" s="418"/>
      <c r="H12" s="418"/>
      <c r="I12" s="418"/>
      <c r="J12" s="418"/>
      <c r="K12" s="418"/>
      <c r="L12" s="418"/>
      <c r="M12" s="145"/>
    </row>
    <row r="13" spans="1:14" s="266" customFormat="1" ht="12" customHeight="1" x14ac:dyDescent="0.3">
      <c r="A13" s="264"/>
      <c r="B13" s="159"/>
      <c r="C13" s="159"/>
      <c r="D13" s="419" t="s">
        <v>36</v>
      </c>
      <c r="E13" s="419"/>
      <c r="F13" s="419"/>
      <c r="G13" s="419"/>
      <c r="H13" s="419"/>
      <c r="I13" s="419"/>
      <c r="J13" s="419"/>
      <c r="K13" s="419"/>
      <c r="L13" s="419"/>
      <c r="M13" s="265"/>
    </row>
    <row r="14" spans="1:14" s="266" customFormat="1" ht="12" customHeight="1" x14ac:dyDescent="0.3">
      <c r="A14" s="264"/>
      <c r="B14" s="159"/>
      <c r="C14" s="159"/>
      <c r="D14" s="419" t="s">
        <v>37</v>
      </c>
      <c r="E14" s="419"/>
      <c r="F14" s="419"/>
      <c r="G14" s="419"/>
      <c r="H14" s="419"/>
      <c r="I14" s="419"/>
      <c r="J14" s="419"/>
      <c r="K14" s="419"/>
      <c r="L14" s="419"/>
      <c r="M14" s="265"/>
    </row>
    <row r="15" spans="1:14" s="266" customFormat="1" ht="12" customHeight="1" x14ac:dyDescent="0.3">
      <c r="A15" s="264"/>
      <c r="B15" s="159"/>
      <c r="C15" s="159"/>
      <c r="D15" s="419" t="s">
        <v>38</v>
      </c>
      <c r="E15" s="419"/>
      <c r="F15" s="419"/>
      <c r="G15" s="419"/>
      <c r="H15" s="419"/>
      <c r="I15" s="419"/>
      <c r="J15" s="419"/>
      <c r="K15" s="419"/>
      <c r="L15" s="419"/>
      <c r="M15" s="265"/>
    </row>
    <row r="16" spans="1:14" s="266" customFormat="1" ht="12" customHeight="1" x14ac:dyDescent="0.3">
      <c r="A16" s="264"/>
      <c r="B16" s="159"/>
      <c r="C16" s="159"/>
      <c r="D16" s="419" t="s">
        <v>39</v>
      </c>
      <c r="E16" s="419"/>
      <c r="F16" s="419"/>
      <c r="G16" s="419"/>
      <c r="H16" s="419"/>
      <c r="I16" s="419"/>
      <c r="J16" s="419"/>
      <c r="K16" s="419"/>
      <c r="L16" s="419"/>
      <c r="M16" s="265"/>
    </row>
    <row r="17" spans="1:20" s="266" customFormat="1" ht="12" customHeight="1" x14ac:dyDescent="0.3">
      <c r="A17" s="264"/>
      <c r="B17" s="159"/>
      <c r="C17" s="159"/>
      <c r="D17" s="419" t="s">
        <v>490</v>
      </c>
      <c r="E17" s="419"/>
      <c r="F17" s="419"/>
      <c r="G17" s="419"/>
      <c r="H17" s="419"/>
      <c r="I17" s="419"/>
      <c r="J17" s="419"/>
      <c r="K17" s="419"/>
      <c r="L17" s="419"/>
      <c r="M17" s="265"/>
    </row>
    <row r="18" spans="1:20" s="266" customFormat="1" ht="24" customHeight="1" x14ac:dyDescent="0.3">
      <c r="A18" s="264"/>
      <c r="B18" s="159"/>
      <c r="C18" s="159"/>
      <c r="D18" s="419" t="s">
        <v>40</v>
      </c>
      <c r="E18" s="419"/>
      <c r="F18" s="419"/>
      <c r="G18" s="419"/>
      <c r="H18" s="419"/>
      <c r="I18" s="419"/>
      <c r="J18" s="419"/>
      <c r="K18" s="419"/>
      <c r="L18" s="419"/>
      <c r="M18" s="265"/>
    </row>
    <row r="19" spans="1:20" ht="17.55" customHeight="1" x14ac:dyDescent="0.25">
      <c r="A19" s="54"/>
      <c r="B19" s="165"/>
      <c r="C19" s="154"/>
      <c r="D19" s="418" t="s">
        <v>41</v>
      </c>
      <c r="E19" s="418"/>
      <c r="F19" s="418"/>
      <c r="G19" s="418"/>
      <c r="H19" s="418"/>
      <c r="I19" s="418"/>
      <c r="J19" s="418"/>
      <c r="K19" s="418"/>
      <c r="L19" s="418"/>
      <c r="M19" s="145"/>
    </row>
    <row r="20" spans="1:20" s="40" customFormat="1" ht="12" customHeight="1" x14ac:dyDescent="0.3">
      <c r="A20" s="53"/>
      <c r="B20" s="142"/>
      <c r="C20" s="143"/>
      <c r="D20" s="419" t="s">
        <v>42</v>
      </c>
      <c r="E20" s="419"/>
      <c r="F20" s="419"/>
      <c r="G20" s="419"/>
      <c r="H20" s="419"/>
      <c r="I20" s="419"/>
      <c r="J20" s="419"/>
      <c r="K20" s="419"/>
      <c r="L20" s="419"/>
      <c r="M20" s="155"/>
    </row>
    <row r="21" spans="1:20" s="40" customFormat="1" ht="12" customHeight="1" x14ac:dyDescent="0.3">
      <c r="A21" s="53"/>
      <c r="B21" s="142"/>
      <c r="C21" s="143"/>
      <c r="D21" s="419" t="s">
        <v>43</v>
      </c>
      <c r="E21" s="419"/>
      <c r="F21" s="419"/>
      <c r="G21" s="419"/>
      <c r="H21" s="419"/>
      <c r="I21" s="419"/>
      <c r="J21" s="419"/>
      <c r="K21" s="419"/>
      <c r="L21" s="419"/>
      <c r="M21" s="155"/>
    </row>
    <row r="22" spans="1:20" s="40" customFormat="1" ht="12" customHeight="1" x14ac:dyDescent="0.3">
      <c r="A22" s="53"/>
      <c r="B22" s="142"/>
      <c r="C22" s="143"/>
      <c r="D22" s="419" t="s">
        <v>44</v>
      </c>
      <c r="E22" s="419"/>
      <c r="F22" s="419"/>
      <c r="G22" s="419"/>
      <c r="H22" s="419"/>
      <c r="I22" s="419"/>
      <c r="J22" s="419"/>
      <c r="K22" s="419"/>
      <c r="L22" s="419"/>
      <c r="M22" s="155"/>
    </row>
    <row r="23" spans="1:20" s="266" customFormat="1" ht="12" customHeight="1" x14ac:dyDescent="0.3">
      <c r="A23" s="264"/>
      <c r="B23" s="159"/>
      <c r="C23" s="267"/>
      <c r="D23" s="419" t="s">
        <v>45</v>
      </c>
      <c r="E23" s="419"/>
      <c r="F23" s="419"/>
      <c r="G23" s="419"/>
      <c r="H23" s="419"/>
      <c r="I23" s="419"/>
      <c r="J23" s="419"/>
      <c r="K23" s="419"/>
      <c r="L23" s="419"/>
      <c r="M23" s="265"/>
    </row>
    <row r="24" spans="1:20" s="40" customFormat="1" ht="3.45" customHeight="1" thickBot="1" x14ac:dyDescent="0.35">
      <c r="A24" s="53"/>
      <c r="B24" s="142"/>
      <c r="C24" s="143"/>
      <c r="D24" s="143"/>
      <c r="E24" s="143"/>
      <c r="F24" s="143"/>
      <c r="G24" s="143"/>
      <c r="H24" s="143"/>
      <c r="I24" s="143"/>
      <c r="J24" s="143"/>
      <c r="K24" s="143"/>
      <c r="L24" s="143"/>
      <c r="M24" s="155"/>
    </row>
    <row r="25" spans="1:20" ht="15" customHeight="1" thickBot="1" x14ac:dyDescent="0.35">
      <c r="A25" s="145"/>
      <c r="B25" s="77"/>
      <c r="C25" s="78"/>
      <c r="D25" s="189" t="s">
        <v>17</v>
      </c>
      <c r="E25"/>
      <c r="F25" s="79"/>
      <c r="G25" s="79"/>
      <c r="H25" s="79"/>
      <c r="I25" s="77"/>
      <c r="J25" s="77"/>
      <c r="K25" s="77"/>
      <c r="L25" s="189" t="s">
        <v>18</v>
      </c>
      <c r="M25" s="156"/>
      <c r="N25" s="105"/>
      <c r="O25" s="67"/>
      <c r="P25" s="67"/>
      <c r="Q25" s="67"/>
      <c r="R25" s="67"/>
      <c r="S25" s="67"/>
      <c r="T25" s="67"/>
    </row>
    <row r="26" spans="1:20" ht="3.6" customHeight="1" x14ac:dyDescent="0.25">
      <c r="A26" s="145"/>
      <c r="B26" s="166"/>
      <c r="C26" s="125"/>
      <c r="D26" s="126"/>
      <c r="E26" s="126"/>
      <c r="F26" s="127"/>
      <c r="G26" s="127"/>
      <c r="H26" s="127"/>
      <c r="I26" s="127"/>
      <c r="J26" s="128"/>
      <c r="K26" s="129"/>
      <c r="L26" s="130"/>
      <c r="M26" s="131"/>
      <c r="N26" s="77"/>
    </row>
    <row r="27" spans="1:20" s="40" customFormat="1" ht="18" customHeight="1" x14ac:dyDescent="0.3">
      <c r="A27" s="158"/>
      <c r="B27" s="142"/>
      <c r="C27" s="143"/>
      <c r="D27" s="143"/>
      <c r="E27" s="143"/>
      <c r="F27" s="143"/>
      <c r="G27" s="143"/>
      <c r="H27" s="143"/>
      <c r="I27" s="143"/>
      <c r="J27" s="143"/>
      <c r="K27" s="143"/>
      <c r="L27" s="142"/>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sheetData>
  <sheetProtection algorithmName="SHA-512" hashValue="2nqTB/dieiELRCPD90HvFDz5LStmF8JjlNOvzt1AC2pKxcL7w7ZaNxaNDT/hvlpP32ARQmvfa94aunel0UhV9w==" saltValue="IjOOrIeUzJFzn/glMSxHBA==" spinCount="100000" sheet="1" objects="1" scenarios="1"/>
  <mergeCells count="18">
    <mergeCell ref="D19:L19"/>
    <mergeCell ref="D20:L20"/>
    <mergeCell ref="D21:L21"/>
    <mergeCell ref="D22:L22"/>
    <mergeCell ref="D23:L23"/>
    <mergeCell ref="D15:L15"/>
    <mergeCell ref="D16:L16"/>
    <mergeCell ref="D17:L17"/>
    <mergeCell ref="D18:L18"/>
    <mergeCell ref="D13:L13"/>
    <mergeCell ref="D12:L12"/>
    <mergeCell ref="D14:L14"/>
    <mergeCell ref="I3:L3"/>
    <mergeCell ref="D7:L7"/>
    <mergeCell ref="D8:L8"/>
    <mergeCell ref="D9:L9"/>
    <mergeCell ref="D10:L10"/>
    <mergeCell ref="D11:L11"/>
  </mergeCells>
  <conditionalFormatting sqref="F4020:I1048576 F4:I4 F3:H3 F6:I6 F5:H5">
    <cfRule type="cellIs" dxfId="5244" priority="41" operator="equal">
      <formula>"Very High"</formula>
    </cfRule>
    <cfRule type="cellIs" dxfId="5243" priority="42" operator="equal">
      <formula>"High"</formula>
    </cfRule>
    <cfRule type="cellIs" dxfId="5242" priority="43" operator="equal">
      <formula>"Moderate"</formula>
    </cfRule>
    <cfRule type="cellIs" dxfId="5241" priority="44" operator="equal">
      <formula>"Low"</formula>
    </cfRule>
    <cfRule type="cellIs" dxfId="5240" priority="45" operator="equal">
      <formula>"Very Low"</formula>
    </cfRule>
  </conditionalFormatting>
  <conditionalFormatting sqref="J4020:J1048576">
    <cfRule type="cellIs" dxfId="5239" priority="36" operator="equal">
      <formula>"Very Low"</formula>
    </cfRule>
    <cfRule type="cellIs" dxfId="5238" priority="37" operator="equal">
      <formula>"Low"</formula>
    </cfRule>
    <cfRule type="cellIs" dxfId="5237" priority="38" operator="equal">
      <formula>"Moderate"</formula>
    </cfRule>
    <cfRule type="cellIs" dxfId="5236" priority="39" operator="equal">
      <formula>"Very High"</formula>
    </cfRule>
    <cfRule type="cellIs" dxfId="5235" priority="40" operator="equal">
      <formula>"High"</formula>
    </cfRule>
  </conditionalFormatting>
  <conditionalFormatting sqref="J4">
    <cfRule type="cellIs" dxfId="5234" priority="31" operator="equal">
      <formula>"Very Low"</formula>
    </cfRule>
    <cfRule type="cellIs" dxfId="5233" priority="32" operator="equal">
      <formula>"Low"</formula>
    </cfRule>
    <cfRule type="cellIs" dxfId="5232" priority="33" operator="equal">
      <formula>"Moderate"</formula>
    </cfRule>
    <cfRule type="cellIs" dxfId="5231" priority="34" operator="equal">
      <formula>"Very High"</formula>
    </cfRule>
    <cfRule type="cellIs" dxfId="5230" priority="35" operator="equal">
      <formula>"High"</formula>
    </cfRule>
  </conditionalFormatting>
  <conditionalFormatting sqref="D3:E3">
    <cfRule type="cellIs" dxfId="5229" priority="21" operator="equal">
      <formula>"Very Low"</formula>
    </cfRule>
    <cfRule type="cellIs" dxfId="5228" priority="22" operator="equal">
      <formula>"Low"</formula>
    </cfRule>
    <cfRule type="cellIs" dxfId="5227" priority="23" operator="equal">
      <formula>"Moderate"</formula>
    </cfRule>
    <cfRule type="cellIs" dxfId="5226" priority="24" operator="equal">
      <formula>"Very High"</formula>
    </cfRule>
    <cfRule type="cellIs" dxfId="5225" priority="25" operator="equal">
      <formula>"High"</formula>
    </cfRule>
  </conditionalFormatting>
  <conditionalFormatting sqref="J6">
    <cfRule type="cellIs" dxfId="5224" priority="26" operator="equal">
      <formula>"Very Low"</formula>
    </cfRule>
    <cfRule type="cellIs" dxfId="5223" priority="27" operator="equal">
      <formula>"Low"</formula>
    </cfRule>
    <cfRule type="cellIs" dxfId="5222" priority="28" operator="equal">
      <formula>"Moderate"</formula>
    </cfRule>
    <cfRule type="cellIs" dxfId="5221" priority="29" operator="equal">
      <formula>"Very High"</formula>
    </cfRule>
    <cfRule type="cellIs" dxfId="5220" priority="30" operator="equal">
      <formula>"High"</formula>
    </cfRule>
  </conditionalFormatting>
  <conditionalFormatting sqref="F26:I26">
    <cfRule type="cellIs" dxfId="5219" priority="11" operator="equal">
      <formula>"Very High"</formula>
    </cfRule>
    <cfRule type="cellIs" dxfId="5218" priority="12" operator="equal">
      <formula>"High"</formula>
    </cfRule>
    <cfRule type="cellIs" dxfId="5217" priority="13" operator="equal">
      <formula>"Moderate"</formula>
    </cfRule>
    <cfRule type="cellIs" dxfId="5216" priority="14" operator="equal">
      <formula>"Low"</formula>
    </cfRule>
    <cfRule type="cellIs" dxfId="5215" priority="15" operator="equal">
      <formula>"Very Low"</formula>
    </cfRule>
  </conditionalFormatting>
  <conditionalFormatting sqref="J26">
    <cfRule type="cellIs" dxfId="5214" priority="6" operator="equal">
      <formula>"Very Low"</formula>
    </cfRule>
    <cfRule type="cellIs" dxfId="5213" priority="7" operator="equal">
      <formula>"Low"</formula>
    </cfRule>
    <cfRule type="cellIs" dxfId="5212" priority="8" operator="equal">
      <formula>"Moderate"</formula>
    </cfRule>
    <cfRule type="cellIs" dxfId="5211" priority="9" operator="equal">
      <formula>"Very High"</formula>
    </cfRule>
    <cfRule type="cellIs" dxfId="5210" priority="10" operator="equal">
      <formula>"High"</formula>
    </cfRule>
  </conditionalFormatting>
  <conditionalFormatting sqref="I3">
    <cfRule type="cellIs" dxfId="5209" priority="1" operator="equal">
      <formula>"Very Low"</formula>
    </cfRule>
    <cfRule type="cellIs" dxfId="5208" priority="2" operator="equal">
      <formula>"Low"</formula>
    </cfRule>
    <cfRule type="cellIs" dxfId="5207" priority="3" operator="equal">
      <formula>"Moderate"</formula>
    </cfRule>
    <cfRule type="cellIs" dxfId="5206" priority="4" operator="equal">
      <formula>"Very High"</formula>
    </cfRule>
    <cfRule type="cellIs" dxfId="5205" priority="5" operator="equal">
      <formula>"High"</formula>
    </cfRule>
  </conditionalFormatting>
  <dataValidations count="1">
    <dataValidation allowBlank="1" showErrorMessage="1" prompt="_x000a_" sqref="D9 B27:C27 B9:C24" xr:uid="{52B3AF5E-37BA-4255-89DA-9F4B677EB06B}"/>
  </dataValidations>
  <hyperlinks>
    <hyperlink ref="D25" location="'Overview 1'!A1" display="&lt;&lt;  Back" xr:uid="{BA3A0C2D-1BA7-411A-BF72-842535C17006}"/>
    <hyperlink ref="L25" location="'Tool Outline'!A1" display="Continue  &gt;&gt;" xr:uid="{E2589633-5025-4F71-8A6B-B3E66E9DC209}"/>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89C909C-E663-4461-9FB9-D30D71ACA222}">
          <x14:formula1>
            <xm:f>List!$F$4:$F$9</xm:f>
          </x14:formula1>
          <xm:sqref>F4020:I1048576</xm:sqref>
        </x14:dataValidation>
        <x14:dataValidation type="list" allowBlank="1" showInputMessage="1" showErrorMessage="1" xr:uid="{3AF3C2D0-F8E1-4AB1-B485-740F74B55524}">
          <x14:formula1>
            <xm:f>List!$G$4:$G$9</xm:f>
          </x14:formula1>
          <xm:sqref>J4020:J1048576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5DA5-ABED-40B1-88F2-87D3452E8295}">
  <sheetPr>
    <tabColor rgb="FF00234B"/>
    <pageSetUpPr fitToPage="1"/>
  </sheetPr>
  <dimension ref="A1:T4007"/>
  <sheetViews>
    <sheetView showGridLines="0" showRowColHeaders="0" showRuler="0" zoomScaleNormal="100" workbookViewId="0">
      <selection activeCell="D20" sqref="D20"/>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1:14" ht="5.0999999999999996" customHeight="1" x14ac:dyDescent="0.25">
      <c r="A1" s="162"/>
    </row>
    <row r="2" spans="1:14" ht="3.6" customHeight="1" x14ac:dyDescent="0.25">
      <c r="A2" s="145"/>
      <c r="B2" s="82"/>
      <c r="C2" s="82"/>
      <c r="D2" s="82"/>
      <c r="E2" s="82"/>
      <c r="F2" s="82"/>
      <c r="G2" s="82"/>
      <c r="H2" s="82"/>
      <c r="I2" s="82"/>
      <c r="J2" s="82"/>
      <c r="K2" s="82"/>
      <c r="L2" s="82"/>
      <c r="M2" s="85"/>
      <c r="N2" s="77"/>
    </row>
    <row r="3" spans="1:14" s="39" customFormat="1" ht="20.55" customHeight="1" x14ac:dyDescent="0.3">
      <c r="A3" s="167"/>
      <c r="B3" s="163"/>
      <c r="C3" s="87"/>
      <c r="D3" s="88" t="s">
        <v>19</v>
      </c>
      <c r="E3" s="88"/>
      <c r="F3" s="89"/>
      <c r="G3" s="89"/>
      <c r="H3" s="89"/>
      <c r="I3" s="385" t="s">
        <v>2</v>
      </c>
      <c r="J3" s="385"/>
      <c r="K3" s="385"/>
      <c r="L3" s="385"/>
      <c r="M3" s="90"/>
      <c r="N3" s="91"/>
    </row>
    <row r="4" spans="1:14" ht="2.1" customHeight="1" x14ac:dyDescent="0.25">
      <c r="A4" s="145"/>
      <c r="B4" s="74"/>
      <c r="C4" s="75"/>
      <c r="D4" s="74"/>
      <c r="E4" s="74"/>
      <c r="F4" s="76"/>
      <c r="G4" s="76"/>
      <c r="H4" s="76"/>
      <c r="I4" s="76"/>
      <c r="J4" s="93"/>
      <c r="K4" s="94"/>
      <c r="L4" s="95"/>
      <c r="M4" s="96"/>
      <c r="N4" s="77"/>
    </row>
    <row r="5" spans="1:14" s="40" customFormat="1" ht="20.55" customHeight="1" x14ac:dyDescent="0.3">
      <c r="A5" s="155"/>
      <c r="B5" s="164"/>
      <c r="C5" s="98"/>
      <c r="D5" s="99" t="s">
        <v>46</v>
      </c>
      <c r="E5" s="100"/>
      <c r="F5" s="101"/>
      <c r="G5" s="101"/>
      <c r="H5" s="101"/>
      <c r="I5" s="99"/>
      <c r="J5" s="99"/>
      <c r="K5" s="102"/>
      <c r="L5" s="103"/>
      <c r="M5" s="104"/>
      <c r="N5" s="105"/>
    </row>
    <row r="6" spans="1:14" ht="2.1" customHeight="1" x14ac:dyDescent="0.25">
      <c r="A6" s="145"/>
      <c r="B6" s="74"/>
      <c r="C6" s="106"/>
      <c r="D6" s="107"/>
      <c r="E6" s="107"/>
      <c r="F6" s="108"/>
      <c r="G6" s="108"/>
      <c r="H6" s="108"/>
      <c r="I6" s="108"/>
      <c r="J6" s="109"/>
      <c r="K6" s="110"/>
      <c r="L6" s="77"/>
      <c r="M6" s="111"/>
      <c r="N6" s="77"/>
    </row>
    <row r="7" spans="1:14" ht="18" customHeight="1" x14ac:dyDescent="0.25">
      <c r="A7" s="54"/>
      <c r="B7" s="165"/>
      <c r="C7" s="154"/>
      <c r="D7" s="418" t="s">
        <v>47</v>
      </c>
      <c r="E7" s="418"/>
      <c r="F7" s="418"/>
      <c r="G7" s="418"/>
      <c r="H7" s="418"/>
      <c r="I7" s="418"/>
      <c r="J7" s="418"/>
      <c r="K7" s="418"/>
      <c r="L7" s="418"/>
      <c r="M7" s="145"/>
    </row>
    <row r="8" spans="1:14" ht="35.1" customHeight="1" x14ac:dyDescent="0.25">
      <c r="A8" s="54"/>
      <c r="B8" s="159"/>
      <c r="C8" s="142"/>
      <c r="D8" s="419" t="s">
        <v>48</v>
      </c>
      <c r="E8" s="419"/>
      <c r="F8" s="419"/>
      <c r="G8" s="419"/>
      <c r="H8" s="419"/>
      <c r="I8" s="419"/>
      <c r="J8" s="419"/>
      <c r="K8" s="419"/>
      <c r="L8" s="419"/>
      <c r="M8" s="145"/>
    </row>
    <row r="9" spans="1:14" ht="18" customHeight="1" x14ac:dyDescent="0.25">
      <c r="A9" s="54"/>
      <c r="B9" s="159"/>
      <c r="C9" s="142"/>
      <c r="D9" s="421" t="s">
        <v>49</v>
      </c>
      <c r="E9" s="421"/>
      <c r="F9" s="421"/>
      <c r="G9" s="421"/>
      <c r="H9" s="421"/>
      <c r="I9" s="421"/>
      <c r="J9" s="421"/>
      <c r="K9" s="421"/>
      <c r="L9" s="421"/>
      <c r="M9" s="145"/>
    </row>
    <row r="10" spans="1:14" ht="14.1" customHeight="1" x14ac:dyDescent="0.25">
      <c r="A10" s="54"/>
      <c r="B10" s="159"/>
      <c r="C10" s="141"/>
      <c r="D10" s="419" t="s">
        <v>50</v>
      </c>
      <c r="E10" s="419"/>
      <c r="F10" s="419"/>
      <c r="G10" s="419"/>
      <c r="H10" s="419"/>
      <c r="I10" s="419"/>
      <c r="J10" s="419"/>
      <c r="K10" s="419"/>
      <c r="L10" s="419"/>
      <c r="M10" s="145"/>
    </row>
    <row r="11" spans="1:14" ht="14.1" customHeight="1" x14ac:dyDescent="0.25">
      <c r="A11" s="54"/>
      <c r="B11" s="159"/>
      <c r="C11" s="67"/>
      <c r="D11" s="419" t="s">
        <v>51</v>
      </c>
      <c r="E11" s="419"/>
      <c r="F11" s="419"/>
      <c r="G11" s="419"/>
      <c r="H11" s="419"/>
      <c r="I11" s="419"/>
      <c r="J11" s="419"/>
      <c r="K11" s="419"/>
      <c r="L11" s="419"/>
      <c r="M11" s="145"/>
    </row>
    <row r="12" spans="1:14" ht="14.1" customHeight="1" x14ac:dyDescent="0.25">
      <c r="A12" s="54"/>
      <c r="B12" s="159"/>
      <c r="C12" s="67"/>
      <c r="D12" s="419" t="s">
        <v>52</v>
      </c>
      <c r="E12" s="419"/>
      <c r="F12" s="419"/>
      <c r="G12" s="419"/>
      <c r="H12" s="419"/>
      <c r="I12" s="419"/>
      <c r="J12" s="419"/>
      <c r="K12" s="419"/>
      <c r="L12" s="419"/>
      <c r="M12" s="145"/>
    </row>
    <row r="13" spans="1:14" ht="14.1" customHeight="1" x14ac:dyDescent="0.25">
      <c r="A13" s="54"/>
      <c r="B13" s="159"/>
      <c r="C13" s="159"/>
      <c r="D13" s="419" t="s">
        <v>53</v>
      </c>
      <c r="E13" s="419"/>
      <c r="F13" s="419"/>
      <c r="G13" s="419"/>
      <c r="H13" s="419"/>
      <c r="I13" s="419"/>
      <c r="J13" s="419"/>
      <c r="K13" s="419"/>
      <c r="L13" s="419"/>
      <c r="M13" s="145"/>
    </row>
    <row r="14" spans="1:14" ht="14.1" customHeight="1" x14ac:dyDescent="0.25">
      <c r="A14" s="54"/>
      <c r="B14" s="159"/>
      <c r="C14" s="67"/>
      <c r="D14" s="419" t="s">
        <v>54</v>
      </c>
      <c r="E14" s="419"/>
      <c r="F14" s="419"/>
      <c r="G14" s="419"/>
      <c r="H14" s="419"/>
      <c r="I14" s="419"/>
      <c r="J14" s="419"/>
      <c r="K14" s="419"/>
      <c r="L14" s="419"/>
      <c r="M14" s="145"/>
    </row>
    <row r="15" spans="1:14" ht="14.1" customHeight="1" x14ac:dyDescent="0.25">
      <c r="A15" s="54"/>
      <c r="B15" s="159"/>
      <c r="C15" s="67"/>
      <c r="D15" s="419" t="s">
        <v>55</v>
      </c>
      <c r="E15" s="419"/>
      <c r="F15" s="419"/>
      <c r="G15" s="419"/>
      <c r="H15" s="419"/>
      <c r="I15" s="419"/>
      <c r="J15" s="419"/>
      <c r="K15" s="419"/>
      <c r="L15" s="419"/>
      <c r="M15" s="145"/>
    </row>
    <row r="16" spans="1:14" ht="14.1" customHeight="1" x14ac:dyDescent="0.25">
      <c r="A16" s="54"/>
      <c r="B16" s="159"/>
      <c r="C16" s="67"/>
      <c r="D16" s="419" t="s">
        <v>56</v>
      </c>
      <c r="E16" s="419"/>
      <c r="F16" s="419"/>
      <c r="G16" s="419"/>
      <c r="H16" s="419"/>
      <c r="I16" s="419"/>
      <c r="J16" s="419"/>
      <c r="K16" s="419"/>
      <c r="L16" s="419"/>
      <c r="M16" s="145"/>
    </row>
    <row r="17" spans="1:20" ht="37.5" customHeight="1" x14ac:dyDescent="0.25">
      <c r="A17" s="54"/>
      <c r="B17" s="301"/>
      <c r="C17" s="302"/>
      <c r="D17" s="397" t="s">
        <v>505</v>
      </c>
      <c r="E17" s="397"/>
      <c r="F17" s="397"/>
      <c r="G17" s="397"/>
      <c r="H17" s="397"/>
      <c r="I17" s="397"/>
      <c r="J17" s="397"/>
      <c r="K17" s="397"/>
      <c r="L17" s="397"/>
      <c r="M17" s="145"/>
    </row>
    <row r="18" spans="1:20" ht="14.55" customHeight="1" x14ac:dyDescent="0.25">
      <c r="A18" s="54"/>
      <c r="B18" s="159"/>
      <c r="C18" s="67"/>
      <c r="D18" s="420" t="s">
        <v>506</v>
      </c>
      <c r="E18" s="420"/>
      <c r="F18" s="420"/>
      <c r="G18" s="420"/>
      <c r="H18" s="420"/>
      <c r="I18" s="420"/>
      <c r="J18" s="420"/>
      <c r="K18" s="420"/>
      <c r="L18" s="420"/>
      <c r="M18" s="145"/>
    </row>
    <row r="19" spans="1:20" s="40" customFormat="1" ht="15" customHeight="1" thickBot="1" x14ac:dyDescent="0.35">
      <c r="A19" s="53"/>
      <c r="B19" s="142"/>
      <c r="C19" s="143"/>
      <c r="D19" s="143"/>
      <c r="E19" s="143"/>
      <c r="F19" s="143"/>
      <c r="G19" s="143"/>
      <c r="H19" s="143"/>
      <c r="I19" s="143"/>
      <c r="J19" s="143"/>
      <c r="K19" s="143"/>
      <c r="L19" s="143"/>
      <c r="M19" s="155"/>
    </row>
    <row r="20" spans="1:20" ht="15" customHeight="1" thickBot="1" x14ac:dyDescent="0.3">
      <c r="A20" s="145"/>
      <c r="B20" s="77"/>
      <c r="C20" s="78"/>
      <c r="D20" s="189" t="s">
        <v>17</v>
      </c>
      <c r="E20" s="79"/>
      <c r="F20" s="79"/>
      <c r="G20" s="79"/>
      <c r="H20" s="79"/>
      <c r="I20" s="77"/>
      <c r="J20" s="77"/>
      <c r="K20" s="77"/>
      <c r="L20" s="189" t="s">
        <v>18</v>
      </c>
      <c r="M20" s="156"/>
      <c r="N20" s="105"/>
      <c r="O20" s="67"/>
      <c r="P20" s="67"/>
      <c r="Q20" s="67"/>
      <c r="R20" s="67"/>
      <c r="S20" s="67"/>
      <c r="T20" s="67"/>
    </row>
    <row r="21" spans="1:20" ht="3.6" customHeight="1" x14ac:dyDescent="0.25">
      <c r="A21" s="145"/>
      <c r="B21" s="166"/>
      <c r="C21" s="125"/>
      <c r="D21" s="126"/>
      <c r="E21" s="126"/>
      <c r="F21" s="127"/>
      <c r="G21" s="127"/>
      <c r="H21" s="127"/>
      <c r="I21" s="127"/>
      <c r="J21" s="128"/>
      <c r="K21" s="129"/>
      <c r="L21" s="130"/>
      <c r="M21" s="131"/>
      <c r="N21" s="77"/>
    </row>
    <row r="22" spans="1:20" s="40" customFormat="1" ht="18" customHeight="1" x14ac:dyDescent="0.3">
      <c r="A22" s="158"/>
      <c r="B22" s="142"/>
      <c r="C22" s="143"/>
      <c r="D22" s="143"/>
      <c r="E22" s="143"/>
      <c r="F22" s="143"/>
      <c r="G22" s="143"/>
      <c r="H22" s="143"/>
      <c r="I22" s="143"/>
      <c r="J22" s="143"/>
      <c r="K22" s="143"/>
      <c r="L22" s="142"/>
    </row>
    <row r="23" spans="1:20" x14ac:dyDescent="0.25">
      <c r="F23" s="38"/>
      <c r="G23" s="38"/>
      <c r="H23" s="38"/>
      <c r="I23" s="38"/>
      <c r="J23" s="38"/>
      <c r="K23" s="38"/>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sheetData>
  <sheetProtection algorithmName="SHA-512" hashValue="DpD2aAQeb45cQcb80kb/jYfYpPtNceI3BT6eXHTPx6kNZuF4X7du92yL4naff5f5+/1cgV+T1sDn58ZCWJblvw==" saltValue="3Zkz8iboFfiNJaPDhOlBRQ==" spinCount="100000" sheet="1" objects="1" scenarios="1"/>
  <mergeCells count="13">
    <mergeCell ref="I3:L3"/>
    <mergeCell ref="D7:L7"/>
    <mergeCell ref="D18:L18"/>
    <mergeCell ref="D15:L15"/>
    <mergeCell ref="D16:L16"/>
    <mergeCell ref="D17:L17"/>
    <mergeCell ref="D8:L8"/>
    <mergeCell ref="D10:L10"/>
    <mergeCell ref="D11:L11"/>
    <mergeCell ref="D12:L12"/>
    <mergeCell ref="D13:L13"/>
    <mergeCell ref="D14:L14"/>
    <mergeCell ref="D9:L9"/>
  </mergeCells>
  <conditionalFormatting sqref="F4008:I1048576">
    <cfRule type="cellIs" dxfId="5204" priority="181" operator="equal">
      <formula>"Very High"</formula>
    </cfRule>
    <cfRule type="cellIs" dxfId="5203" priority="182" operator="equal">
      <formula>"High"</formula>
    </cfRule>
    <cfRule type="cellIs" dxfId="5202" priority="183" operator="equal">
      <formula>"Moderate"</formula>
    </cfRule>
    <cfRule type="cellIs" dxfId="5201" priority="184" operator="equal">
      <formula>"Low"</formula>
    </cfRule>
    <cfRule type="cellIs" dxfId="5200" priority="185" operator="equal">
      <formula>"Very Low"</formula>
    </cfRule>
  </conditionalFormatting>
  <conditionalFormatting sqref="J4008:J1048576">
    <cfRule type="cellIs" dxfId="5199" priority="176" operator="equal">
      <formula>"Very Low"</formula>
    </cfRule>
    <cfRule type="cellIs" dxfId="5198" priority="177" operator="equal">
      <formula>"Low"</formula>
    </cfRule>
    <cfRule type="cellIs" dxfId="5197" priority="178" operator="equal">
      <formula>"Moderate"</formula>
    </cfRule>
    <cfRule type="cellIs" dxfId="5196" priority="179" operator="equal">
      <formula>"Very High"</formula>
    </cfRule>
    <cfRule type="cellIs" dxfId="5195" priority="180" operator="equal">
      <formula>"High"</formula>
    </cfRule>
  </conditionalFormatting>
  <conditionalFormatting sqref="D3:E3">
    <cfRule type="cellIs" dxfId="5194" priority="126" operator="equal">
      <formula>"Very Low"</formula>
    </cfRule>
    <cfRule type="cellIs" dxfId="5193" priority="127" operator="equal">
      <formula>"Low"</formula>
    </cfRule>
    <cfRule type="cellIs" dxfId="5192" priority="128" operator="equal">
      <formula>"Moderate"</formula>
    </cfRule>
    <cfRule type="cellIs" dxfId="5191" priority="129" operator="equal">
      <formula>"Very High"</formula>
    </cfRule>
    <cfRule type="cellIs" dxfId="5190" priority="130" operator="equal">
      <formula>"High"</formula>
    </cfRule>
  </conditionalFormatting>
  <conditionalFormatting sqref="J6">
    <cfRule type="cellIs" dxfId="5189" priority="131" operator="equal">
      <formula>"Very Low"</formula>
    </cfRule>
    <cfRule type="cellIs" dxfId="5188" priority="132" operator="equal">
      <formula>"Low"</formula>
    </cfRule>
    <cfRule type="cellIs" dxfId="5187" priority="133" operator="equal">
      <formula>"Moderate"</formula>
    </cfRule>
    <cfRule type="cellIs" dxfId="5186" priority="134" operator="equal">
      <formula>"Very High"</formula>
    </cfRule>
    <cfRule type="cellIs" dxfId="5185" priority="135" operator="equal">
      <formula>"High"</formula>
    </cfRule>
  </conditionalFormatting>
  <conditionalFormatting sqref="J21">
    <cfRule type="cellIs" dxfId="5184" priority="111" operator="equal">
      <formula>"Very Low"</formula>
    </cfRule>
    <cfRule type="cellIs" dxfId="5183" priority="112" operator="equal">
      <formula>"Low"</formula>
    </cfRule>
    <cfRule type="cellIs" dxfId="5182" priority="113" operator="equal">
      <formula>"Moderate"</formula>
    </cfRule>
    <cfRule type="cellIs" dxfId="5181" priority="114" operator="equal">
      <formula>"Very High"</formula>
    </cfRule>
    <cfRule type="cellIs" dxfId="5180" priority="115" operator="equal">
      <formula>"High"</formula>
    </cfRule>
  </conditionalFormatting>
  <conditionalFormatting sqref="F21:I21">
    <cfRule type="cellIs" dxfId="5179" priority="116" operator="equal">
      <formula>"Very High"</formula>
    </cfRule>
    <cfRule type="cellIs" dxfId="5178" priority="117" operator="equal">
      <formula>"High"</formula>
    </cfRule>
    <cfRule type="cellIs" dxfId="5177" priority="118" operator="equal">
      <formula>"Moderate"</formula>
    </cfRule>
    <cfRule type="cellIs" dxfId="5176" priority="119" operator="equal">
      <formula>"Low"</formula>
    </cfRule>
    <cfRule type="cellIs" dxfId="5175" priority="120" operator="equal">
      <formula>"Very Low"</formula>
    </cfRule>
  </conditionalFormatting>
  <conditionalFormatting sqref="F4:I4 F3:H3 F6:I6 F5:H5">
    <cfRule type="cellIs" dxfId="5174" priority="141" operator="equal">
      <formula>"Very High"</formula>
    </cfRule>
    <cfRule type="cellIs" dxfId="5173" priority="142" operator="equal">
      <formula>"High"</formula>
    </cfRule>
    <cfRule type="cellIs" dxfId="5172" priority="143" operator="equal">
      <formula>"Moderate"</formula>
    </cfRule>
    <cfRule type="cellIs" dxfId="5171" priority="144" operator="equal">
      <formula>"Low"</formula>
    </cfRule>
    <cfRule type="cellIs" dxfId="5170" priority="145" operator="equal">
      <formula>"Very Low"</formula>
    </cfRule>
  </conditionalFormatting>
  <conditionalFormatting sqref="J4">
    <cfRule type="cellIs" dxfId="5169" priority="136" operator="equal">
      <formula>"Very Low"</formula>
    </cfRule>
    <cfRule type="cellIs" dxfId="5168" priority="137" operator="equal">
      <formula>"Low"</formula>
    </cfRule>
    <cfRule type="cellIs" dxfId="5167" priority="138" operator="equal">
      <formula>"Moderate"</formula>
    </cfRule>
    <cfRule type="cellIs" dxfId="5166" priority="139" operator="equal">
      <formula>"Very High"</formula>
    </cfRule>
    <cfRule type="cellIs" dxfId="5165" priority="140" operator="equal">
      <formula>"High"</formula>
    </cfRule>
  </conditionalFormatting>
  <conditionalFormatting sqref="I3">
    <cfRule type="cellIs" dxfId="5164" priority="1" operator="equal">
      <formula>"Very Low"</formula>
    </cfRule>
    <cfRule type="cellIs" dxfId="5163" priority="2" operator="equal">
      <formula>"Low"</formula>
    </cfRule>
    <cfRule type="cellIs" dxfId="5162" priority="3" operator="equal">
      <formula>"Moderate"</formula>
    </cfRule>
    <cfRule type="cellIs" dxfId="5161" priority="4" operator="equal">
      <formula>"Very High"</formula>
    </cfRule>
    <cfRule type="cellIs" dxfId="5160" priority="5" operator="equal">
      <formula>"High"</formula>
    </cfRule>
  </conditionalFormatting>
  <dataValidations count="1">
    <dataValidation allowBlank="1" showErrorMessage="1" prompt="_x000a_" sqref="D8:D9 B22:C22 B8:C19 D17" xr:uid="{8B005CEC-F657-42D1-A5CE-DBD3C6070FD7}"/>
  </dataValidations>
  <hyperlinks>
    <hyperlink ref="D20:E20" location="'3. Overview'!A1" display="Continue…" xr:uid="{939349C7-4FDD-48C1-8BD0-B9B8228BFB25}"/>
    <hyperlink ref="D20" location="'Overview 2'!A1" display="&lt;&lt;  Back" xr:uid="{82C24D2F-8C2F-4345-9B42-147729693F27}"/>
    <hyperlink ref="L20" location="'Risk Matrix'!A1" display="Continue  &gt;&gt;" xr:uid="{1636BEBE-A397-4671-992F-F9B592929038}"/>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995D5B7-3B92-43EF-88A2-B283B9E2747D}">
          <x14:formula1>
            <xm:f>List!$F$4:$F$9</xm:f>
          </x14:formula1>
          <xm:sqref>F4008:I1048576</xm:sqref>
        </x14:dataValidation>
        <x14:dataValidation type="list" allowBlank="1" showInputMessage="1" showErrorMessage="1" xr:uid="{4994402F-B60C-4EF1-ADAD-DD83C8552727}">
          <x14:formula1>
            <xm:f>List!$G$4:$G$9</xm:f>
          </x14:formula1>
          <xm:sqref>J4008:J1048576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E0944-3AC7-4CBD-9524-441BEFE10B1B}">
  <sheetPr>
    <tabColor rgb="FF00234B"/>
    <pageSetUpPr fitToPage="1"/>
  </sheetPr>
  <dimension ref="A1:T4002"/>
  <sheetViews>
    <sheetView showGridLines="0" showRowColHeaders="0" showRuler="0" zoomScaleNormal="100" workbookViewId="0">
      <selection activeCell="D23" sqref="D23"/>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4" width="8.77734375" style="38"/>
    <col min="15" max="19" width="7.5546875" style="209" customWidth="1"/>
    <col min="20" max="16384" width="8.77734375" style="38"/>
  </cols>
  <sheetData>
    <row r="1" spans="1:19" ht="5.0999999999999996" customHeight="1" x14ac:dyDescent="0.25"/>
    <row r="2" spans="1:19" ht="3.6" customHeight="1" x14ac:dyDescent="0.25">
      <c r="A2" s="145"/>
      <c r="B2" s="82"/>
      <c r="C2" s="82"/>
      <c r="D2" s="82"/>
      <c r="E2" s="82"/>
      <c r="F2" s="82"/>
      <c r="G2" s="82"/>
      <c r="H2" s="82"/>
      <c r="I2" s="82"/>
      <c r="J2" s="82"/>
      <c r="K2" s="82"/>
      <c r="L2" s="82"/>
      <c r="M2" s="85"/>
      <c r="N2" s="77"/>
    </row>
    <row r="3" spans="1:19" s="39" customFormat="1" ht="20.55" customHeight="1" x14ac:dyDescent="0.3">
      <c r="A3" s="167"/>
      <c r="B3" s="163"/>
      <c r="C3" s="87"/>
      <c r="D3" s="88" t="s">
        <v>19</v>
      </c>
      <c r="E3" s="88"/>
      <c r="F3" s="89"/>
      <c r="G3" s="89"/>
      <c r="H3" s="89"/>
      <c r="I3" s="385" t="s">
        <v>2</v>
      </c>
      <c r="J3" s="385"/>
      <c r="K3" s="385"/>
      <c r="L3" s="385"/>
      <c r="M3" s="90"/>
      <c r="N3" s="91"/>
      <c r="O3" s="210"/>
      <c r="P3" s="210"/>
      <c r="Q3" s="210"/>
      <c r="R3" s="210"/>
      <c r="S3" s="210"/>
    </row>
    <row r="4" spans="1:19" ht="2.1" customHeight="1" x14ac:dyDescent="0.25">
      <c r="A4" s="145"/>
      <c r="B4" s="74"/>
      <c r="C4" s="75"/>
      <c r="D4" s="74"/>
      <c r="E4" s="74"/>
      <c r="F4" s="76"/>
      <c r="G4" s="76"/>
      <c r="H4" s="76"/>
      <c r="I4" s="76"/>
      <c r="J4" s="93"/>
      <c r="K4" s="94"/>
      <c r="L4" s="95"/>
      <c r="M4" s="96"/>
      <c r="N4" s="77"/>
    </row>
    <row r="5" spans="1:19" s="40" customFormat="1" ht="20.55" customHeight="1" x14ac:dyDescent="0.3">
      <c r="A5" s="155"/>
      <c r="B5" s="164"/>
      <c r="C5" s="98"/>
      <c r="D5" s="99" t="s">
        <v>57</v>
      </c>
      <c r="E5" s="100"/>
      <c r="F5" s="101"/>
      <c r="G5" s="101"/>
      <c r="H5" s="101"/>
      <c r="I5" s="99"/>
      <c r="J5" s="99"/>
      <c r="K5" s="102"/>
      <c r="L5" s="103"/>
      <c r="M5" s="104"/>
      <c r="N5" s="105"/>
      <c r="O5" s="211"/>
      <c r="P5" s="211"/>
      <c r="Q5" s="211"/>
      <c r="R5" s="211"/>
      <c r="S5" s="211"/>
    </row>
    <row r="6" spans="1:19" ht="2.1" customHeight="1" x14ac:dyDescent="0.25">
      <c r="A6" s="145"/>
      <c r="B6" s="74"/>
      <c r="C6" s="106"/>
      <c r="D6" s="107"/>
      <c r="E6" s="107"/>
      <c r="F6" s="108"/>
      <c r="G6" s="108"/>
      <c r="H6" s="108"/>
      <c r="I6" s="108"/>
      <c r="J6" s="109"/>
      <c r="K6" s="110"/>
      <c r="L6" s="77"/>
      <c r="M6" s="111"/>
      <c r="N6" s="77"/>
    </row>
    <row r="7" spans="1:19" ht="18" customHeight="1" x14ac:dyDescent="0.25">
      <c r="A7" s="54"/>
      <c r="B7" s="165"/>
      <c r="C7" s="154"/>
      <c r="D7" s="418" t="s">
        <v>58</v>
      </c>
      <c r="E7" s="418"/>
      <c r="F7" s="418"/>
      <c r="G7" s="418"/>
      <c r="H7" s="418"/>
      <c r="I7" s="418"/>
      <c r="J7" s="418"/>
      <c r="K7" s="418"/>
      <c r="L7" s="418"/>
      <c r="M7" s="145"/>
    </row>
    <row r="8" spans="1:19" ht="17.100000000000001" customHeight="1" x14ac:dyDescent="0.25">
      <c r="A8" s="54"/>
      <c r="B8" s="159"/>
      <c r="C8" s="142"/>
      <c r="D8" s="422" t="s">
        <v>59</v>
      </c>
      <c r="E8" s="422"/>
      <c r="F8" s="422"/>
      <c r="G8" s="422"/>
      <c r="H8" s="422"/>
      <c r="I8" s="422"/>
      <c r="J8" s="422"/>
      <c r="K8" s="422"/>
      <c r="L8" s="422"/>
      <c r="M8" s="145"/>
    </row>
    <row r="9" spans="1:19" ht="14.55" customHeight="1" x14ac:dyDescent="0.25">
      <c r="A9" s="54"/>
      <c r="B9" s="159"/>
      <c r="C9" s="142"/>
      <c r="D9" s="423" t="s">
        <v>491</v>
      </c>
      <c r="E9" s="423"/>
      <c r="F9" s="424"/>
      <c r="G9" s="424"/>
      <c r="H9" s="424"/>
      <c r="I9" s="141"/>
      <c r="J9" s="141"/>
      <c r="K9" s="141"/>
      <c r="L9" s="141"/>
      <c r="M9" s="145"/>
    </row>
    <row r="10" spans="1:19" ht="14.55" customHeight="1" x14ac:dyDescent="0.25">
      <c r="A10" s="54"/>
      <c r="B10" s="159"/>
      <c r="C10" s="142"/>
      <c r="D10" s="267" t="s">
        <v>60</v>
      </c>
      <c r="E10" s="282"/>
      <c r="F10" s="203"/>
      <c r="G10" s="203"/>
      <c r="H10" s="203"/>
      <c r="I10" s="141"/>
      <c r="J10" s="141"/>
      <c r="K10" s="141"/>
      <c r="L10" s="141"/>
      <c r="M10" s="145"/>
    </row>
    <row r="11" spans="1:19" ht="14.55" customHeight="1" x14ac:dyDescent="0.25">
      <c r="A11" s="54"/>
      <c r="B11" s="159"/>
      <c r="C11" s="142"/>
      <c r="D11" s="159"/>
      <c r="E11" s="159"/>
      <c r="F11" s="203"/>
      <c r="G11" s="203"/>
      <c r="H11" s="203"/>
      <c r="I11" s="141"/>
      <c r="J11" s="141"/>
      <c r="K11" s="141"/>
      <c r="L11" s="141"/>
      <c r="M11" s="145"/>
    </row>
    <row r="12" spans="1:19" s="208" customFormat="1" ht="14.55" customHeight="1" x14ac:dyDescent="0.25">
      <c r="A12" s="204"/>
      <c r="B12" s="143"/>
      <c r="C12" s="143"/>
      <c r="D12" s="214"/>
      <c r="E12" s="205"/>
      <c r="F12" s="206"/>
      <c r="G12" s="206"/>
      <c r="H12" s="206"/>
      <c r="I12" s="157"/>
      <c r="J12" s="157"/>
      <c r="K12" s="157"/>
      <c r="L12" s="157"/>
      <c r="M12" s="207"/>
      <c r="O12" s="209"/>
      <c r="P12" s="209"/>
      <c r="Q12" s="209"/>
      <c r="R12" s="209"/>
      <c r="S12" s="209"/>
    </row>
    <row r="13" spans="1:19" ht="14.55" customHeight="1" x14ac:dyDescent="0.25">
      <c r="A13" s="54"/>
      <c r="B13" s="159"/>
      <c r="C13" s="142"/>
      <c r="D13" s="214" t="s">
        <v>61</v>
      </c>
      <c r="E13" s="142"/>
      <c r="F13" s="142"/>
      <c r="G13" s="142"/>
      <c r="H13" s="142"/>
      <c r="I13" s="142"/>
      <c r="J13" s="142"/>
      <c r="K13" s="142"/>
      <c r="L13" s="142"/>
      <c r="M13" s="145"/>
    </row>
    <row r="14" spans="1:19" ht="14.55" customHeight="1" x14ac:dyDescent="0.25">
      <c r="A14" s="54"/>
      <c r="B14" s="159"/>
      <c r="C14" s="142"/>
      <c r="D14" s="213"/>
      <c r="E14" s="142"/>
      <c r="F14" s="142"/>
      <c r="G14" s="142"/>
      <c r="H14" s="142"/>
      <c r="I14" s="142"/>
      <c r="J14" s="142"/>
      <c r="K14" s="142"/>
      <c r="L14" s="142"/>
      <c r="M14" s="145"/>
    </row>
    <row r="15" spans="1:19" ht="14.55" customHeight="1" x14ac:dyDescent="0.25">
      <c r="A15" s="54"/>
      <c r="B15" s="159"/>
      <c r="C15" s="142"/>
      <c r="D15" s="142"/>
      <c r="E15" s="142"/>
      <c r="F15" s="142"/>
      <c r="G15" s="142"/>
      <c r="H15" s="142"/>
      <c r="I15" s="142"/>
      <c r="J15" s="142"/>
      <c r="K15" s="142"/>
      <c r="L15" s="142"/>
      <c r="M15" s="145"/>
    </row>
    <row r="16" spans="1:19" ht="14.55" customHeight="1" x14ac:dyDescent="0.25">
      <c r="A16" s="54"/>
      <c r="B16" s="159"/>
      <c r="C16" s="142"/>
      <c r="D16" s="142"/>
      <c r="E16" s="142"/>
      <c r="F16" s="142"/>
      <c r="G16" s="142"/>
      <c r="H16" s="142"/>
      <c r="I16" s="142"/>
      <c r="J16" s="142"/>
      <c r="K16" s="142"/>
      <c r="L16" s="142"/>
      <c r="M16" s="145"/>
    </row>
    <row r="17" spans="1:20" ht="14.55" customHeight="1" x14ac:dyDescent="0.25">
      <c r="A17" s="54"/>
      <c r="B17" s="159"/>
      <c r="C17" s="142"/>
      <c r="D17" s="142"/>
      <c r="E17" s="142"/>
      <c r="F17" s="142"/>
      <c r="G17" s="142"/>
      <c r="H17" s="142"/>
      <c r="I17" s="142"/>
      <c r="J17" s="142"/>
      <c r="K17" s="142"/>
      <c r="L17" s="142"/>
      <c r="M17" s="145"/>
    </row>
    <row r="18" spans="1:20" ht="14.55" customHeight="1" x14ac:dyDescent="0.25">
      <c r="A18" s="54"/>
      <c r="B18" s="159"/>
      <c r="C18" s="142"/>
      <c r="D18" s="142"/>
      <c r="E18" s="142"/>
      <c r="F18" s="142"/>
      <c r="G18" s="142"/>
      <c r="H18" s="142"/>
      <c r="I18" s="142"/>
      <c r="J18" s="142"/>
      <c r="K18" s="142"/>
      <c r="L18" s="142"/>
      <c r="M18" s="145"/>
    </row>
    <row r="19" spans="1:20" ht="14.55" customHeight="1" x14ac:dyDescent="0.25">
      <c r="A19" s="54"/>
      <c r="B19" s="159"/>
      <c r="C19" s="142"/>
      <c r="D19" s="142"/>
      <c r="E19" s="142"/>
      <c r="F19" s="142"/>
      <c r="G19" s="142"/>
      <c r="H19" s="142"/>
      <c r="I19" s="142"/>
      <c r="J19" s="142"/>
      <c r="K19" s="142"/>
      <c r="L19" s="142"/>
      <c r="M19" s="145"/>
    </row>
    <row r="20" spans="1:20" ht="14.55" customHeight="1" x14ac:dyDescent="0.25">
      <c r="A20" s="54"/>
      <c r="B20" s="159"/>
      <c r="C20" s="142"/>
      <c r="D20" s="142"/>
      <c r="E20" s="142"/>
      <c r="F20" s="142"/>
      <c r="G20" s="142"/>
      <c r="H20" s="142"/>
      <c r="I20" s="142"/>
      <c r="J20" s="142"/>
      <c r="K20" s="142"/>
      <c r="L20" s="142"/>
      <c r="M20" s="145"/>
    </row>
    <row r="21" spans="1:20" ht="14.55" customHeight="1" x14ac:dyDescent="0.25">
      <c r="A21" s="54"/>
      <c r="B21" s="159"/>
      <c r="C21" s="142"/>
      <c r="D21" s="142"/>
      <c r="E21" s="142"/>
      <c r="F21" s="142"/>
      <c r="G21" s="142"/>
      <c r="H21" s="142"/>
      <c r="I21" s="142"/>
      <c r="J21" s="142"/>
      <c r="K21" s="142"/>
      <c r="L21" s="142"/>
      <c r="M21" s="145"/>
    </row>
    <row r="22" spans="1:20" ht="13.05" customHeight="1" thickBot="1" x14ac:dyDescent="0.3">
      <c r="A22" s="54"/>
      <c r="B22" s="159"/>
      <c r="C22" s="142"/>
      <c r="D22" s="142"/>
      <c r="E22" s="142"/>
      <c r="F22" s="142"/>
      <c r="G22" s="142"/>
      <c r="H22" s="142"/>
      <c r="I22" s="142"/>
      <c r="J22" s="142"/>
      <c r="K22" s="142"/>
      <c r="L22" s="142"/>
      <c r="M22" s="145"/>
    </row>
    <row r="23" spans="1:20" ht="15" customHeight="1" thickBot="1" x14ac:dyDescent="0.3">
      <c r="A23" s="145"/>
      <c r="B23" s="77"/>
      <c r="C23" s="78"/>
      <c r="D23" s="189" t="s">
        <v>17</v>
      </c>
      <c r="E23" s="79"/>
      <c r="F23" s="79"/>
      <c r="G23" s="79"/>
      <c r="H23" s="79"/>
      <c r="I23" s="77"/>
      <c r="J23" s="77"/>
      <c r="K23" s="77"/>
      <c r="L23" s="189" t="s">
        <v>18</v>
      </c>
      <c r="M23" s="156"/>
      <c r="N23" s="105"/>
      <c r="O23" s="212"/>
      <c r="P23" s="212"/>
      <c r="Q23" s="212"/>
      <c r="R23" s="212"/>
      <c r="S23" s="212"/>
      <c r="T23" s="67"/>
    </row>
    <row r="24" spans="1:20" ht="3.6" customHeight="1" x14ac:dyDescent="0.25">
      <c r="A24" s="145"/>
      <c r="B24" s="166"/>
      <c r="C24" s="125"/>
      <c r="D24" s="126"/>
      <c r="E24" s="126"/>
      <c r="F24" s="127"/>
      <c r="G24" s="127"/>
      <c r="H24" s="127"/>
      <c r="I24" s="127"/>
      <c r="J24" s="128"/>
      <c r="K24" s="129"/>
      <c r="L24" s="130"/>
      <c r="M24" s="131"/>
      <c r="N24" s="77"/>
    </row>
    <row r="25" spans="1:20" ht="14.1" customHeight="1" x14ac:dyDescent="0.25">
      <c r="B25" s="74"/>
      <c r="C25" s="106"/>
      <c r="D25" s="107"/>
      <c r="E25" s="107"/>
      <c r="F25" s="108"/>
      <c r="G25" s="108"/>
      <c r="H25" s="108"/>
      <c r="I25" s="108"/>
      <c r="J25" s="109"/>
      <c r="K25" s="110"/>
      <c r="L25" s="77"/>
      <c r="M25" s="74"/>
      <c r="N25" s="77"/>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sheetData>
  <sheetProtection algorithmName="SHA-512" hashValue="u/Ea1/AzofJ5o5u1p965UoApXhsF/GjhoonO1yeONidz8DQFv0XWWMbs1XqJg9zu9ZdjyTldRCvU3LlXG6mKSQ==" saltValue="1xqltfNAJLR4CG3JFx3X4g==" spinCount="100000" sheet="1" objects="1" scenarios="1"/>
  <mergeCells count="5">
    <mergeCell ref="I3:L3"/>
    <mergeCell ref="D7:L7"/>
    <mergeCell ref="D8:L8"/>
    <mergeCell ref="D9:E9"/>
    <mergeCell ref="F9:H9"/>
  </mergeCells>
  <conditionalFormatting sqref="F4003:I1048576">
    <cfRule type="cellIs" dxfId="5159" priority="181" operator="equal">
      <formula>"Very High"</formula>
    </cfRule>
    <cfRule type="cellIs" dxfId="5158" priority="182" operator="equal">
      <formula>"High"</formula>
    </cfRule>
    <cfRule type="cellIs" dxfId="5157" priority="183" operator="equal">
      <formula>"Moderate"</formula>
    </cfRule>
    <cfRule type="cellIs" dxfId="5156" priority="184" operator="equal">
      <formula>"Low"</formula>
    </cfRule>
    <cfRule type="cellIs" dxfId="5155" priority="185" operator="equal">
      <formula>"Very Low"</formula>
    </cfRule>
  </conditionalFormatting>
  <conditionalFormatting sqref="J4003:J1048576">
    <cfRule type="cellIs" dxfId="5154" priority="176" operator="equal">
      <formula>"Very Low"</formula>
    </cfRule>
    <cfRule type="cellIs" dxfId="5153" priority="177" operator="equal">
      <formula>"Low"</formula>
    </cfRule>
    <cfRule type="cellIs" dxfId="5152" priority="178" operator="equal">
      <formula>"Moderate"</formula>
    </cfRule>
    <cfRule type="cellIs" dxfId="5151" priority="179" operator="equal">
      <formula>"Very High"</formula>
    </cfRule>
    <cfRule type="cellIs" dxfId="5150" priority="180" operator="equal">
      <formula>"High"</formula>
    </cfRule>
  </conditionalFormatting>
  <conditionalFormatting sqref="J24:J25">
    <cfRule type="cellIs" dxfId="5149" priority="76" operator="equal">
      <formula>"Very Low"</formula>
    </cfRule>
    <cfRule type="cellIs" dxfId="5148" priority="77" operator="equal">
      <formula>"Low"</formula>
    </cfRule>
    <cfRule type="cellIs" dxfId="5147" priority="78" operator="equal">
      <formula>"Moderate"</formula>
    </cfRule>
    <cfRule type="cellIs" dxfId="5146" priority="79" operator="equal">
      <formula>"Very High"</formula>
    </cfRule>
    <cfRule type="cellIs" dxfId="5145" priority="80" operator="equal">
      <formula>"High"</formula>
    </cfRule>
  </conditionalFormatting>
  <conditionalFormatting sqref="D3:E3">
    <cfRule type="cellIs" dxfId="5144" priority="91" operator="equal">
      <formula>"Very Low"</formula>
    </cfRule>
    <cfRule type="cellIs" dxfId="5143" priority="92" operator="equal">
      <formula>"Low"</formula>
    </cfRule>
    <cfRule type="cellIs" dxfId="5142" priority="93" operator="equal">
      <formula>"Moderate"</formula>
    </cfRule>
    <cfRule type="cellIs" dxfId="5141" priority="94" operator="equal">
      <formula>"Very High"</formula>
    </cfRule>
    <cfRule type="cellIs" dxfId="5140" priority="95" operator="equal">
      <formula>"High"</formula>
    </cfRule>
  </conditionalFormatting>
  <conditionalFormatting sqref="J6">
    <cfRule type="cellIs" dxfId="5139" priority="96" operator="equal">
      <formula>"Very Low"</formula>
    </cfRule>
    <cfRule type="cellIs" dxfId="5138" priority="97" operator="equal">
      <formula>"Low"</formula>
    </cfRule>
    <cfRule type="cellIs" dxfId="5137" priority="98" operator="equal">
      <formula>"Moderate"</formula>
    </cfRule>
    <cfRule type="cellIs" dxfId="5136" priority="99" operator="equal">
      <formula>"Very High"</formula>
    </cfRule>
    <cfRule type="cellIs" dxfId="5135" priority="100" operator="equal">
      <formula>"High"</formula>
    </cfRule>
  </conditionalFormatting>
  <conditionalFormatting sqref="F24:I25">
    <cfRule type="cellIs" dxfId="5134" priority="81" operator="equal">
      <formula>"Very High"</formula>
    </cfRule>
    <cfRule type="cellIs" dxfId="5133" priority="82" operator="equal">
      <formula>"High"</formula>
    </cfRule>
    <cfRule type="cellIs" dxfId="5132" priority="83" operator="equal">
      <formula>"Moderate"</formula>
    </cfRule>
    <cfRule type="cellIs" dxfId="5131" priority="84" operator="equal">
      <formula>"Low"</formula>
    </cfRule>
    <cfRule type="cellIs" dxfId="5130" priority="85" operator="equal">
      <formula>"Very Low"</formula>
    </cfRule>
  </conditionalFormatting>
  <conditionalFormatting sqref="F4:I4 F3:H3 F6:I6 F5:H5">
    <cfRule type="cellIs" dxfId="5129" priority="106" operator="equal">
      <formula>"Very High"</formula>
    </cfRule>
    <cfRule type="cellIs" dxfId="5128" priority="107" operator="equal">
      <formula>"High"</formula>
    </cfRule>
    <cfRule type="cellIs" dxfId="5127" priority="108" operator="equal">
      <formula>"Moderate"</formula>
    </cfRule>
    <cfRule type="cellIs" dxfId="5126" priority="109" operator="equal">
      <formula>"Low"</formula>
    </cfRule>
    <cfRule type="cellIs" dxfId="5125" priority="110" operator="equal">
      <formula>"Very Low"</formula>
    </cfRule>
  </conditionalFormatting>
  <conditionalFormatting sqref="J4">
    <cfRule type="cellIs" dxfId="5124" priority="101" operator="equal">
      <formula>"Very Low"</formula>
    </cfRule>
    <cfRule type="cellIs" dxfId="5123" priority="102" operator="equal">
      <formula>"Low"</formula>
    </cfRule>
    <cfRule type="cellIs" dxfId="5122" priority="103" operator="equal">
      <formula>"Moderate"</formula>
    </cfRule>
    <cfRule type="cellIs" dxfId="5121" priority="104" operator="equal">
      <formula>"Very High"</formula>
    </cfRule>
    <cfRule type="cellIs" dxfId="5120" priority="105" operator="equal">
      <formula>"High"</formula>
    </cfRule>
  </conditionalFormatting>
  <conditionalFormatting sqref="I3">
    <cfRule type="cellIs" dxfId="5119" priority="1" operator="equal">
      <formula>"Very Low"</formula>
    </cfRule>
    <cfRule type="cellIs" dxfId="5118" priority="2" operator="equal">
      <formula>"Low"</formula>
    </cfRule>
    <cfRule type="cellIs" dxfId="5117" priority="3" operator="equal">
      <formula>"Moderate"</formula>
    </cfRule>
    <cfRule type="cellIs" dxfId="5116" priority="4" operator="equal">
      <formula>"Very High"</formula>
    </cfRule>
    <cfRule type="cellIs" dxfId="5115" priority="5" operator="equal">
      <formula>"High"</formula>
    </cfRule>
  </conditionalFormatting>
  <dataValidations count="1">
    <dataValidation allowBlank="1" showErrorMessage="1" prompt="_x000a_" sqref="B8:D22" xr:uid="{1C82F5AF-C62D-4BCF-870C-7BC88E5911B2}"/>
  </dataValidations>
  <hyperlinks>
    <hyperlink ref="D23:E23" location="'3. Overview'!A1" display="Continue…" xr:uid="{00420400-A31E-4594-B50B-4B59FFA2D1CC}"/>
    <hyperlink ref="D23" location="'Tool Outline'!A1" display="&lt;&lt;  Back" xr:uid="{4F4C3E2C-B986-4B8D-BFEA-823385B83017}"/>
    <hyperlink ref="L23" location="Monitoring!A1" display="Continue…" xr:uid="{20EF448A-3C71-48F0-A8DD-6F18294913A7}"/>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86DFF19-A760-4675-9C43-1D00E9C53E93}">
          <x14:formula1>
            <xm:f>List!$G$4:$G$9</xm:f>
          </x14:formula1>
          <xm:sqref>J4003:J1048576</xm:sqref>
        </x14:dataValidation>
        <x14:dataValidation type="list" allowBlank="1" showInputMessage="1" showErrorMessage="1" xr:uid="{2A0D68E4-57B8-47B2-87CB-AA7E5E5614CA}">
          <x14:formula1>
            <xm:f>List!$F$4:$F$9</xm:f>
          </x14:formula1>
          <xm:sqref>F4003:I1048576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4638-10A1-4BC5-93EE-E1C4FEEA5D92}">
  <sheetPr>
    <tabColor rgb="FF00234B"/>
    <pageSetUpPr fitToPage="1"/>
  </sheetPr>
  <dimension ref="A1:T4045"/>
  <sheetViews>
    <sheetView showGridLines="0" showRowColHeaders="0" showRuler="0" zoomScaleNormal="100" workbookViewId="0">
      <selection activeCell="I33" sqref="I33"/>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A2" s="145"/>
      <c r="B2" s="82"/>
      <c r="C2" s="82"/>
      <c r="D2" s="82"/>
      <c r="E2" s="82"/>
      <c r="F2" s="82"/>
      <c r="G2" s="82"/>
      <c r="H2" s="82"/>
      <c r="I2" s="82"/>
      <c r="J2" s="82"/>
      <c r="K2" s="82"/>
      <c r="L2" s="82"/>
      <c r="M2" s="85"/>
      <c r="N2" s="77"/>
    </row>
    <row r="3" spans="1:14" s="39" customFormat="1" ht="20.55" customHeight="1" x14ac:dyDescent="0.3">
      <c r="A3" s="167"/>
      <c r="B3" s="163"/>
      <c r="C3" s="87"/>
      <c r="D3" s="88" t="s">
        <v>19</v>
      </c>
      <c r="E3" s="88"/>
      <c r="F3" s="89"/>
      <c r="G3" s="89"/>
      <c r="H3" s="89"/>
      <c r="I3" s="385" t="s">
        <v>2</v>
      </c>
      <c r="J3" s="385"/>
      <c r="K3" s="385"/>
      <c r="L3" s="385"/>
      <c r="M3" s="90"/>
      <c r="N3" s="91"/>
    </row>
    <row r="4" spans="1:14" ht="2.1" customHeight="1" x14ac:dyDescent="0.25">
      <c r="A4" s="145"/>
      <c r="B4" s="74"/>
      <c r="C4" s="75"/>
      <c r="D4" s="74"/>
      <c r="E4" s="74"/>
      <c r="F4" s="76"/>
      <c r="G4" s="76"/>
      <c r="H4" s="76"/>
      <c r="I4" s="76"/>
      <c r="J4" s="93"/>
      <c r="K4" s="94"/>
      <c r="L4" s="95"/>
      <c r="M4" s="96"/>
      <c r="N4" s="77"/>
    </row>
    <row r="5" spans="1:14" s="40" customFormat="1" ht="20.55" customHeight="1" x14ac:dyDescent="0.3">
      <c r="A5" s="155"/>
      <c r="B5" s="164"/>
      <c r="C5" s="98"/>
      <c r="D5" s="99" t="s">
        <v>62</v>
      </c>
      <c r="E5" s="100"/>
      <c r="F5" s="101"/>
      <c r="G5" s="101"/>
      <c r="H5" s="101"/>
      <c r="I5" s="99"/>
      <c r="J5" s="99"/>
      <c r="K5" s="102"/>
      <c r="L5" s="103"/>
      <c r="M5" s="104"/>
      <c r="N5" s="105"/>
    </row>
    <row r="6" spans="1:14" ht="2.1" customHeight="1" x14ac:dyDescent="0.25">
      <c r="A6" s="145"/>
      <c r="B6" s="74"/>
      <c r="C6" s="106"/>
      <c r="D6" s="107"/>
      <c r="E6" s="107"/>
      <c r="F6" s="108"/>
      <c r="G6" s="108"/>
      <c r="H6" s="108"/>
      <c r="I6" s="108"/>
      <c r="J6" s="109"/>
      <c r="K6" s="110"/>
      <c r="L6" s="77"/>
      <c r="M6" s="111"/>
      <c r="N6" s="77"/>
    </row>
    <row r="7" spans="1:14" ht="18" customHeight="1" x14ac:dyDescent="0.25">
      <c r="A7" s="54"/>
      <c r="B7" s="165"/>
      <c r="C7" s="154"/>
      <c r="D7" s="418" t="s">
        <v>58</v>
      </c>
      <c r="E7" s="418"/>
      <c r="F7" s="418"/>
      <c r="G7" s="418"/>
      <c r="H7" s="418"/>
      <c r="I7" s="418"/>
      <c r="J7" s="418"/>
      <c r="K7" s="418"/>
      <c r="L7" s="418"/>
      <c r="M7" s="145"/>
    </row>
    <row r="8" spans="1:14" ht="31.5" customHeight="1" x14ac:dyDescent="0.25">
      <c r="A8" s="54"/>
      <c r="B8" s="301"/>
      <c r="C8" s="296"/>
      <c r="D8" s="398" t="s">
        <v>63</v>
      </c>
      <c r="E8" s="398"/>
      <c r="F8" s="398"/>
      <c r="G8" s="398"/>
      <c r="H8" s="398"/>
      <c r="I8" s="398"/>
      <c r="J8" s="398"/>
      <c r="K8" s="398"/>
      <c r="L8" s="398"/>
      <c r="M8" s="145"/>
    </row>
    <row r="9" spans="1:14" ht="49.5" customHeight="1" x14ac:dyDescent="0.25">
      <c r="A9" s="54"/>
      <c r="B9" s="301"/>
      <c r="C9" s="303"/>
      <c r="D9" s="398" t="s">
        <v>507</v>
      </c>
      <c r="E9" s="398"/>
      <c r="F9" s="398"/>
      <c r="G9" s="398"/>
      <c r="H9" s="398"/>
      <c r="I9" s="398"/>
      <c r="J9" s="398"/>
      <c r="K9" s="398"/>
      <c r="L9" s="398"/>
      <c r="M9" s="145"/>
    </row>
    <row r="10" spans="1:14" ht="31.95" customHeight="1" x14ac:dyDescent="0.25">
      <c r="A10" s="54"/>
      <c r="B10" s="301"/>
      <c r="C10" s="297"/>
      <c r="D10" s="398" t="s">
        <v>508</v>
      </c>
      <c r="E10" s="398"/>
      <c r="F10" s="398"/>
      <c r="G10" s="398"/>
      <c r="H10" s="398"/>
      <c r="I10" s="398"/>
      <c r="J10" s="398"/>
      <c r="K10" s="398"/>
      <c r="L10" s="398"/>
      <c r="M10" s="145"/>
    </row>
    <row r="11" spans="1:14" ht="27.6" customHeight="1" x14ac:dyDescent="0.25">
      <c r="A11" s="54"/>
      <c r="B11" s="301"/>
      <c r="C11" s="297"/>
      <c r="D11" s="397" t="s">
        <v>492</v>
      </c>
      <c r="E11" s="397"/>
      <c r="F11" s="397"/>
      <c r="G11" s="397"/>
      <c r="H11" s="397"/>
      <c r="I11" s="397"/>
      <c r="J11" s="397"/>
      <c r="K11" s="397"/>
      <c r="L11" s="397"/>
      <c r="M11" s="145"/>
    </row>
    <row r="12" spans="1:14" ht="14.55" customHeight="1" x14ac:dyDescent="0.25">
      <c r="A12" s="54"/>
      <c r="B12" s="159"/>
      <c r="C12" s="159"/>
      <c r="D12" s="419" t="s">
        <v>550</v>
      </c>
      <c r="E12" s="419"/>
      <c r="F12" s="419"/>
      <c r="G12" s="419"/>
      <c r="H12" s="419"/>
      <c r="I12" s="419"/>
      <c r="J12" s="419"/>
      <c r="K12" s="419"/>
      <c r="L12" s="419"/>
      <c r="M12" s="145"/>
    </row>
    <row r="13" spans="1:14" ht="14.55" customHeight="1" x14ac:dyDescent="0.25">
      <c r="A13" s="54"/>
      <c r="B13" s="159"/>
      <c r="C13" s="159"/>
      <c r="D13" s="159"/>
      <c r="E13" s="159"/>
      <c r="F13" s="159"/>
      <c r="G13" s="159"/>
      <c r="H13" s="159"/>
      <c r="I13" s="159"/>
      <c r="J13" s="159"/>
      <c r="K13" s="159"/>
      <c r="L13" s="159"/>
      <c r="M13" s="145"/>
    </row>
    <row r="14" spans="1:14" ht="14.55" customHeight="1" x14ac:dyDescent="0.25">
      <c r="A14" s="54"/>
      <c r="B14" s="159"/>
      <c r="C14" s="159"/>
      <c r="D14" s="159"/>
      <c r="E14" s="159"/>
      <c r="F14" s="159"/>
      <c r="G14" s="159"/>
      <c r="H14" s="159"/>
      <c r="I14" s="159"/>
      <c r="J14" s="159"/>
      <c r="K14" s="159"/>
      <c r="L14" s="159"/>
      <c r="M14" s="145"/>
    </row>
    <row r="15" spans="1:14" ht="14.55" customHeight="1" x14ac:dyDescent="0.25">
      <c r="A15" s="54"/>
      <c r="B15" s="159"/>
      <c r="C15" s="159"/>
      <c r="D15" s="159"/>
      <c r="E15" s="159"/>
      <c r="F15" s="159"/>
      <c r="G15" s="159"/>
      <c r="H15" s="159"/>
      <c r="I15" s="159"/>
      <c r="J15" s="159"/>
      <c r="K15" s="159"/>
      <c r="L15" s="159"/>
      <c r="M15" s="145"/>
    </row>
    <row r="16" spans="1:14" s="40" customFormat="1" ht="20.100000000000001" customHeight="1" thickBot="1" x14ac:dyDescent="0.35">
      <c r="A16" s="53"/>
      <c r="B16" s="142"/>
      <c r="C16" s="142"/>
      <c r="D16" s="423"/>
      <c r="E16" s="423"/>
      <c r="F16" s="423"/>
      <c r="G16" s="423"/>
      <c r="H16" s="423"/>
      <c r="I16" s="423"/>
      <c r="J16" s="423"/>
      <c r="K16" s="423"/>
      <c r="L16" s="423"/>
      <c r="M16" s="155"/>
    </row>
    <row r="17" spans="1:20" ht="15" customHeight="1" thickBot="1" x14ac:dyDescent="0.3">
      <c r="A17" s="145"/>
      <c r="B17" s="77"/>
      <c r="C17" s="78"/>
      <c r="D17" s="189" t="s">
        <v>17</v>
      </c>
      <c r="E17" s="79"/>
      <c r="F17" s="79"/>
      <c r="G17" s="79"/>
      <c r="H17" s="79"/>
      <c r="I17" s="79"/>
      <c r="J17" s="79"/>
      <c r="K17" s="79"/>
      <c r="L17" s="189" t="s">
        <v>18</v>
      </c>
      <c r="M17" s="156"/>
      <c r="N17" s="105"/>
      <c r="O17" s="67"/>
      <c r="P17" s="67"/>
      <c r="Q17" s="67"/>
      <c r="R17" s="67"/>
      <c r="S17" s="67"/>
      <c r="T17" s="67"/>
    </row>
    <row r="18" spans="1:20" ht="3.6" customHeight="1" x14ac:dyDescent="0.25">
      <c r="A18" s="145"/>
      <c r="B18" s="166"/>
      <c r="C18" s="125"/>
      <c r="D18" s="126"/>
      <c r="E18" s="126"/>
      <c r="F18" s="127"/>
      <c r="G18" s="127"/>
      <c r="H18" s="127"/>
      <c r="I18" s="127"/>
      <c r="J18" s="128"/>
      <c r="K18" s="129"/>
      <c r="L18" s="130"/>
      <c r="M18" s="131"/>
      <c r="N18" s="77"/>
    </row>
    <row r="19" spans="1:20" s="40" customFormat="1" ht="18" customHeight="1" x14ac:dyDescent="0.3">
      <c r="A19" s="158"/>
      <c r="B19" s="142"/>
      <c r="C19" s="143"/>
      <c r="D19" s="143"/>
      <c r="E19" s="143"/>
      <c r="F19" s="143"/>
      <c r="G19" s="143"/>
      <c r="H19" s="143"/>
      <c r="I19" s="143"/>
      <c r="J19" s="143"/>
      <c r="K19" s="143"/>
      <c r="L19" s="142"/>
    </row>
    <row r="20" spans="1:20" x14ac:dyDescent="0.25">
      <c r="F20" s="38"/>
      <c r="G20" s="38"/>
      <c r="H20" s="38"/>
      <c r="I20" s="38"/>
      <c r="J20" s="38"/>
      <c r="K20" s="38"/>
    </row>
    <row r="21" spans="1:20" x14ac:dyDescent="0.25">
      <c r="F21" s="38"/>
      <c r="G21" s="38"/>
      <c r="H21" s="38"/>
      <c r="I21" s="38"/>
      <c r="J21" s="38"/>
      <c r="K21" s="38"/>
    </row>
    <row r="22" spans="1:20" x14ac:dyDescent="0.25">
      <c r="F22" s="38"/>
      <c r="G22" s="38"/>
      <c r="H22" s="38"/>
      <c r="I22" s="38"/>
      <c r="J22" s="38"/>
      <c r="K22" s="38"/>
    </row>
    <row r="23" spans="1:20" x14ac:dyDescent="0.25">
      <c r="F23" s="38"/>
      <c r="G23" s="38"/>
      <c r="H23" s="38"/>
      <c r="I23" s="38"/>
      <c r="J23" s="38"/>
      <c r="K23" s="38"/>
    </row>
    <row r="24" spans="1:20" x14ac:dyDescent="0.25">
      <c r="F24" s="38"/>
      <c r="G24" s="38"/>
      <c r="H24" s="38"/>
      <c r="I24" s="38"/>
      <c r="J24" s="38"/>
      <c r="K24" s="38"/>
    </row>
    <row r="25" spans="1:20" x14ac:dyDescent="0.25">
      <c r="F25" s="38"/>
      <c r="G25" s="38"/>
      <c r="H25" s="38"/>
      <c r="I25" s="38"/>
      <c r="J25" s="38"/>
      <c r="K25" s="38"/>
    </row>
    <row r="26" spans="1:20" x14ac:dyDescent="0.25">
      <c r="F26" s="38"/>
      <c r="G26" s="38"/>
      <c r="H26" s="38"/>
      <c r="I26" s="38"/>
      <c r="J26" s="38"/>
      <c r="K26" s="38"/>
    </row>
    <row r="27" spans="1:20" x14ac:dyDescent="0.25">
      <c r="F27" s="38"/>
      <c r="G27" s="38"/>
      <c r="H27" s="38"/>
      <c r="I27" s="38"/>
      <c r="J27" s="38"/>
      <c r="K27" s="38"/>
    </row>
    <row r="28" spans="1:20" x14ac:dyDescent="0.25">
      <c r="F28" s="38"/>
      <c r="G28" s="38"/>
      <c r="H28" s="38"/>
      <c r="I28" s="38"/>
      <c r="J28" s="38"/>
      <c r="K28" s="38"/>
    </row>
    <row r="29" spans="1:20" x14ac:dyDescent="0.25">
      <c r="F29" s="38"/>
      <c r="G29" s="38"/>
      <c r="H29" s="38"/>
      <c r="I29" s="38"/>
      <c r="J29" s="38"/>
      <c r="K29" s="38"/>
    </row>
    <row r="30" spans="1:20" x14ac:dyDescent="0.25">
      <c r="F30" s="38"/>
      <c r="G30" s="38"/>
      <c r="H30" s="38"/>
      <c r="I30" s="38"/>
      <c r="J30" s="38"/>
      <c r="K30" s="38"/>
    </row>
    <row r="31" spans="1:20" x14ac:dyDescent="0.25">
      <c r="F31" s="38"/>
      <c r="G31" s="38"/>
      <c r="H31" s="38"/>
      <c r="I31" s="38"/>
      <c r="J31" s="38"/>
      <c r="K31" s="38"/>
    </row>
    <row r="32" spans="1:20" x14ac:dyDescent="0.25">
      <c r="F32" s="38"/>
      <c r="G32" s="38"/>
      <c r="H32" s="38"/>
      <c r="I32" s="38"/>
      <c r="J32" s="38"/>
      <c r="K32" s="38"/>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sheetData>
  <sheetProtection algorithmName="SHA-512" hashValue="OWpmpoaLiVeNqUdR6r9wfRfhB87ruW/ZsfWut2q10LZtH2nuM9Wfl25/36F/P2VsElbKfgn9EQOudGCA2caKnA==" saltValue="7WR33xd47oqB8J7/kGV7Zw==" spinCount="100000" sheet="1" objects="1" scenarios="1"/>
  <mergeCells count="8">
    <mergeCell ref="D16:L16"/>
    <mergeCell ref="I3:L3"/>
    <mergeCell ref="D7:L7"/>
    <mergeCell ref="D8:L8"/>
    <mergeCell ref="D9:L9"/>
    <mergeCell ref="D10:L10"/>
    <mergeCell ref="D11:L11"/>
    <mergeCell ref="D12:L12"/>
  </mergeCells>
  <conditionalFormatting sqref="F4046:I1048576">
    <cfRule type="cellIs" dxfId="5114" priority="181" operator="equal">
      <formula>"Very High"</formula>
    </cfRule>
    <cfRule type="cellIs" dxfId="5113" priority="182" operator="equal">
      <formula>"High"</formula>
    </cfRule>
    <cfRule type="cellIs" dxfId="5112" priority="183" operator="equal">
      <formula>"Moderate"</formula>
    </cfRule>
    <cfRule type="cellIs" dxfId="5111" priority="184" operator="equal">
      <formula>"Low"</formula>
    </cfRule>
    <cfRule type="cellIs" dxfId="5110" priority="185" operator="equal">
      <formula>"Very Low"</formula>
    </cfRule>
  </conditionalFormatting>
  <conditionalFormatting sqref="J4046:J1048576">
    <cfRule type="cellIs" dxfId="5109" priority="176" operator="equal">
      <formula>"Very Low"</formula>
    </cfRule>
    <cfRule type="cellIs" dxfId="5108" priority="177" operator="equal">
      <formula>"Low"</formula>
    </cfRule>
    <cfRule type="cellIs" dxfId="5107" priority="178" operator="equal">
      <formula>"Moderate"</formula>
    </cfRule>
    <cfRule type="cellIs" dxfId="5106" priority="179" operator="equal">
      <formula>"Very High"</formula>
    </cfRule>
    <cfRule type="cellIs" dxfId="5105" priority="180" operator="equal">
      <formula>"High"</formula>
    </cfRule>
  </conditionalFormatting>
  <conditionalFormatting sqref="J18">
    <cfRule type="cellIs" dxfId="5104" priority="6" operator="equal">
      <formula>"Very Low"</formula>
    </cfRule>
    <cfRule type="cellIs" dxfId="5103" priority="7" operator="equal">
      <formula>"Low"</formula>
    </cfRule>
    <cfRule type="cellIs" dxfId="5102" priority="8" operator="equal">
      <formula>"Moderate"</formula>
    </cfRule>
    <cfRule type="cellIs" dxfId="5101" priority="9" operator="equal">
      <formula>"Very High"</formula>
    </cfRule>
    <cfRule type="cellIs" dxfId="5100" priority="10" operator="equal">
      <formula>"High"</formula>
    </cfRule>
  </conditionalFormatting>
  <conditionalFormatting sqref="J6">
    <cfRule type="cellIs" dxfId="5099" priority="26" operator="equal">
      <formula>"Very Low"</formula>
    </cfRule>
    <cfRule type="cellIs" dxfId="5098" priority="27" operator="equal">
      <formula>"Low"</formula>
    </cfRule>
    <cfRule type="cellIs" dxfId="5097" priority="28" operator="equal">
      <formula>"Moderate"</formula>
    </cfRule>
    <cfRule type="cellIs" dxfId="5096" priority="29" operator="equal">
      <formula>"Very High"</formula>
    </cfRule>
    <cfRule type="cellIs" dxfId="5095" priority="30" operator="equal">
      <formula>"High"</formula>
    </cfRule>
  </conditionalFormatting>
  <conditionalFormatting sqref="F18:I18">
    <cfRule type="cellIs" dxfId="5094" priority="11" operator="equal">
      <formula>"Very High"</formula>
    </cfRule>
    <cfRule type="cellIs" dxfId="5093" priority="12" operator="equal">
      <formula>"High"</formula>
    </cfRule>
    <cfRule type="cellIs" dxfId="5092" priority="13" operator="equal">
      <formula>"Moderate"</formula>
    </cfRule>
    <cfRule type="cellIs" dxfId="5091" priority="14" operator="equal">
      <formula>"Low"</formula>
    </cfRule>
    <cfRule type="cellIs" dxfId="5090" priority="15" operator="equal">
      <formula>"Very Low"</formula>
    </cfRule>
  </conditionalFormatting>
  <conditionalFormatting sqref="F4:I4 F3:H3 F6:I6 F5:H5">
    <cfRule type="cellIs" dxfId="5089" priority="36" operator="equal">
      <formula>"Very High"</formula>
    </cfRule>
    <cfRule type="cellIs" dxfId="5088" priority="37" operator="equal">
      <formula>"High"</formula>
    </cfRule>
    <cfRule type="cellIs" dxfId="5087" priority="38" operator="equal">
      <formula>"Moderate"</formula>
    </cfRule>
    <cfRule type="cellIs" dxfId="5086" priority="39" operator="equal">
      <formula>"Low"</formula>
    </cfRule>
    <cfRule type="cellIs" dxfId="5085" priority="40" operator="equal">
      <formula>"Very Low"</formula>
    </cfRule>
  </conditionalFormatting>
  <conditionalFormatting sqref="J4">
    <cfRule type="cellIs" dxfId="5084" priority="31" operator="equal">
      <formula>"Very Low"</formula>
    </cfRule>
    <cfRule type="cellIs" dxfId="5083" priority="32" operator="equal">
      <formula>"Low"</formula>
    </cfRule>
    <cfRule type="cellIs" dxfId="5082" priority="33" operator="equal">
      <formula>"Moderate"</formula>
    </cfRule>
    <cfRule type="cellIs" dxfId="5081" priority="34" operator="equal">
      <formula>"Very High"</formula>
    </cfRule>
    <cfRule type="cellIs" dxfId="5080" priority="35" operator="equal">
      <formula>"High"</formula>
    </cfRule>
  </conditionalFormatting>
  <conditionalFormatting sqref="D3:E3">
    <cfRule type="cellIs" dxfId="5079" priority="21" operator="equal">
      <formula>"Very Low"</formula>
    </cfRule>
    <cfRule type="cellIs" dxfId="5078" priority="22" operator="equal">
      <formula>"Low"</formula>
    </cfRule>
    <cfRule type="cellIs" dxfId="5077" priority="23" operator="equal">
      <formula>"Moderate"</formula>
    </cfRule>
    <cfRule type="cellIs" dxfId="5076" priority="24" operator="equal">
      <formula>"Very High"</formula>
    </cfRule>
    <cfRule type="cellIs" dxfId="5075" priority="25" operator="equal">
      <formula>"High"</formula>
    </cfRule>
  </conditionalFormatting>
  <conditionalFormatting sqref="I3">
    <cfRule type="cellIs" dxfId="5074" priority="1" operator="equal">
      <formula>"Very Low"</formula>
    </cfRule>
    <cfRule type="cellIs" dxfId="5073" priority="2" operator="equal">
      <formula>"Low"</formula>
    </cfRule>
    <cfRule type="cellIs" dxfId="5072" priority="3" operator="equal">
      <formula>"Moderate"</formula>
    </cfRule>
    <cfRule type="cellIs" dxfId="5071" priority="4" operator="equal">
      <formula>"Very High"</formula>
    </cfRule>
    <cfRule type="cellIs" dxfId="5070" priority="5" operator="equal">
      <formula>"High"</formula>
    </cfRule>
  </conditionalFormatting>
  <dataValidations count="1">
    <dataValidation allowBlank="1" showErrorMessage="1" prompt="_x000a_" sqref="D16 B19:C19 D8 B8:C16" xr:uid="{9FB6E494-8961-4A3A-B469-534B0336B87D}"/>
  </dataValidations>
  <hyperlinks>
    <hyperlink ref="D17:E17" location="'3. Overview'!A1" display="Continue…" xr:uid="{3960C532-4F69-49FC-AAF6-D83318F8F91C}"/>
    <hyperlink ref="D17" location="'Risk Matrix'!A1" display="Back" xr:uid="{30B2D388-DCCA-4DA6-89EB-7B0D91732677}"/>
    <hyperlink ref="L17" location="'Worksheet Guide'!A1" display="Continue  &gt;&gt;" xr:uid="{F451E9CF-4B07-4D26-B946-DE008C896122}"/>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468497F-B741-438C-B14A-E7C45984B6D9}">
          <x14:formula1>
            <xm:f>List!$G$4:$G$9</xm:f>
          </x14:formula1>
          <xm:sqref>J4046:J1048576</xm:sqref>
        </x14:dataValidation>
        <x14:dataValidation type="list" allowBlank="1" showInputMessage="1" showErrorMessage="1" xr:uid="{8C630A51-A033-40AC-B09B-0E9E15887281}">
          <x14:formula1>
            <xm:f>List!$F$4:$F$9</xm:f>
          </x14:formula1>
          <xm:sqref>F4046:I1048576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0A6-6627-4979-A77A-5A4EC8086687}">
  <sheetPr>
    <tabColor rgb="FF00234B"/>
    <pageSetUpPr fitToPage="1"/>
  </sheetPr>
  <dimension ref="A1:T4054"/>
  <sheetViews>
    <sheetView showGridLines="0" showRowColHeaders="0" showRuler="0" zoomScaleNormal="100" workbookViewId="0">
      <selection activeCell="H41" sqref="H41"/>
    </sheetView>
  </sheetViews>
  <sheetFormatPr defaultColWidth="8.77734375" defaultRowHeight="13.8" x14ac:dyDescent="0.25"/>
  <cols>
    <col min="1" max="1" width="4.77734375" style="38" customWidth="1"/>
    <col min="2" max="2" width="0.5546875" style="38" customWidth="1"/>
    <col min="3" max="3" width="3" style="65" customWidth="1"/>
    <col min="4" max="4" width="18.21875" style="38" customWidth="1"/>
    <col min="5" max="5" width="53.5546875" style="38" customWidth="1"/>
    <col min="6" max="8" width="6.44140625" style="62" customWidth="1"/>
    <col min="9" max="9" width="33.77734375" style="62" customWidth="1"/>
    <col min="10" max="11" width="6.44140625" style="60" customWidth="1"/>
    <col min="12" max="12" width="15.44140625" style="38" customWidth="1"/>
    <col min="13" max="13" width="0.5546875" style="38" customWidth="1"/>
    <col min="14" max="16384" width="8.77734375" style="38"/>
  </cols>
  <sheetData>
    <row r="1" spans="1:14" ht="5.0999999999999996" customHeight="1" x14ac:dyDescent="0.25"/>
    <row r="2" spans="1:14" ht="3.6" customHeight="1" x14ac:dyDescent="0.25">
      <c r="A2" s="325"/>
      <c r="B2" s="80"/>
      <c r="C2" s="82"/>
      <c r="D2" s="82"/>
      <c r="E2" s="82"/>
      <c r="F2" s="82"/>
      <c r="G2" s="82"/>
      <c r="H2" s="82"/>
      <c r="I2" s="82"/>
      <c r="J2" s="82"/>
      <c r="K2" s="82"/>
      <c r="L2" s="82"/>
      <c r="M2" s="85"/>
      <c r="N2" s="77"/>
    </row>
    <row r="3" spans="1:14" s="39" customFormat="1" ht="20.55" customHeight="1" x14ac:dyDescent="0.3">
      <c r="A3" s="329"/>
      <c r="B3" s="86"/>
      <c r="C3" s="334"/>
      <c r="D3" s="335" t="s">
        <v>64</v>
      </c>
      <c r="E3" s="335"/>
      <c r="F3" s="336"/>
      <c r="G3" s="336"/>
      <c r="H3" s="336"/>
      <c r="I3" s="435" t="s">
        <v>2</v>
      </c>
      <c r="J3" s="435"/>
      <c r="K3" s="435"/>
      <c r="L3" s="435"/>
      <c r="M3" s="90"/>
      <c r="N3" s="91"/>
    </row>
    <row r="4" spans="1:14" ht="2.1" customHeight="1" x14ac:dyDescent="0.25">
      <c r="A4" s="325"/>
      <c r="B4" s="92"/>
      <c r="C4" s="337"/>
      <c r="D4" s="324"/>
      <c r="E4" s="324"/>
      <c r="F4" s="338"/>
      <c r="G4" s="338"/>
      <c r="H4" s="338"/>
      <c r="I4" s="338"/>
      <c r="J4" s="339"/>
      <c r="K4" s="340"/>
      <c r="L4" s="323"/>
      <c r="M4" s="96"/>
      <c r="N4" s="77"/>
    </row>
    <row r="5" spans="1:14" s="40" customFormat="1" ht="20.55" customHeight="1" x14ac:dyDescent="0.3">
      <c r="A5" s="330"/>
      <c r="B5" s="97"/>
      <c r="C5" s="284"/>
      <c r="D5" s="285" t="s">
        <v>65</v>
      </c>
      <c r="E5" s="286"/>
      <c r="F5" s="289"/>
      <c r="G5" s="289"/>
      <c r="H5" s="289"/>
      <c r="I5" s="285"/>
      <c r="J5" s="285"/>
      <c r="K5" s="288"/>
      <c r="L5" s="290"/>
      <c r="M5" s="104"/>
      <c r="N5" s="105"/>
    </row>
    <row r="6" spans="1:14" ht="2.1" customHeight="1" x14ac:dyDescent="0.25">
      <c r="A6" s="325"/>
      <c r="B6" s="92"/>
      <c r="C6" s="341"/>
      <c r="D6" s="342"/>
      <c r="E6" s="342"/>
      <c r="F6" s="343"/>
      <c r="G6" s="343"/>
      <c r="H6" s="343"/>
      <c r="I6" s="343"/>
      <c r="J6" s="344"/>
      <c r="K6" s="345"/>
      <c r="L6" s="322"/>
      <c r="M6" s="111"/>
      <c r="N6" s="77"/>
    </row>
    <row r="7" spans="1:14" ht="18" customHeight="1" x14ac:dyDescent="0.25">
      <c r="A7" s="331"/>
      <c r="B7" s="346"/>
      <c r="C7" s="347"/>
      <c r="D7" s="436" t="s">
        <v>509</v>
      </c>
      <c r="E7" s="436"/>
      <c r="F7" s="436"/>
      <c r="G7" s="436"/>
      <c r="H7" s="436"/>
      <c r="I7" s="436"/>
      <c r="J7" s="436"/>
      <c r="K7" s="436"/>
      <c r="L7" s="436"/>
      <c r="M7" s="145"/>
    </row>
    <row r="8" spans="1:14" ht="2.5499999999999998" customHeight="1" x14ac:dyDescent="0.25">
      <c r="A8" s="331"/>
      <c r="B8" s="348"/>
      <c r="C8" s="349"/>
      <c r="D8" s="437"/>
      <c r="E8" s="437"/>
      <c r="F8" s="437"/>
      <c r="G8" s="437"/>
      <c r="H8" s="437"/>
      <c r="I8" s="437"/>
      <c r="J8" s="437"/>
      <c r="K8" s="437"/>
      <c r="L8" s="437"/>
      <c r="M8" s="145"/>
    </row>
    <row r="9" spans="1:14" ht="12" customHeight="1" x14ac:dyDescent="0.25">
      <c r="A9" s="331"/>
      <c r="B9" s="348"/>
      <c r="C9" s="349"/>
      <c r="D9" s="442" t="s">
        <v>66</v>
      </c>
      <c r="E9" s="304" t="s">
        <v>67</v>
      </c>
      <c r="F9" s="305"/>
      <c r="G9" s="305"/>
      <c r="H9" s="305"/>
      <c r="I9" s="305"/>
      <c r="J9" s="305"/>
      <c r="K9" s="305"/>
      <c r="L9" s="306"/>
      <c r="M9" s="145"/>
    </row>
    <row r="10" spans="1:14" ht="11.1" customHeight="1" x14ac:dyDescent="0.25">
      <c r="A10" s="331"/>
      <c r="B10" s="348"/>
      <c r="C10" s="349"/>
      <c r="D10" s="443"/>
      <c r="E10" s="440" t="s">
        <v>68</v>
      </c>
      <c r="F10" s="440"/>
      <c r="G10" s="440"/>
      <c r="H10" s="440"/>
      <c r="I10" s="440"/>
      <c r="J10" s="440"/>
      <c r="K10" s="440"/>
      <c r="L10" s="441"/>
      <c r="M10" s="145"/>
    </row>
    <row r="11" spans="1:14" ht="11.1" customHeight="1" x14ac:dyDescent="0.25">
      <c r="A11" s="331"/>
      <c r="B11" s="348"/>
      <c r="C11" s="349"/>
      <c r="D11" s="444"/>
      <c r="E11" s="438" t="s">
        <v>69</v>
      </c>
      <c r="F11" s="438"/>
      <c r="G11" s="438"/>
      <c r="H11" s="438"/>
      <c r="I11" s="438"/>
      <c r="J11" s="438"/>
      <c r="K11" s="438"/>
      <c r="L11" s="439"/>
      <c r="M11" s="145"/>
    </row>
    <row r="12" spans="1:14" ht="2.5499999999999998" customHeight="1" x14ac:dyDescent="0.25">
      <c r="A12" s="331"/>
      <c r="B12" s="348"/>
      <c r="C12" s="349"/>
      <c r="D12" s="350"/>
      <c r="E12" s="351"/>
      <c r="F12" s="351"/>
      <c r="G12" s="351"/>
      <c r="H12" s="351"/>
      <c r="I12" s="351"/>
      <c r="J12" s="351"/>
      <c r="K12" s="351"/>
      <c r="L12" s="351"/>
      <c r="M12" s="145"/>
    </row>
    <row r="13" spans="1:14" ht="12" customHeight="1" x14ac:dyDescent="0.25">
      <c r="A13" s="331"/>
      <c r="B13" s="348"/>
      <c r="C13" s="349"/>
      <c r="D13" s="445" t="s">
        <v>70</v>
      </c>
      <c r="E13" s="304" t="s">
        <v>71</v>
      </c>
      <c r="F13" s="307"/>
      <c r="G13" s="307"/>
      <c r="H13" s="307"/>
      <c r="I13" s="307"/>
      <c r="J13" s="307"/>
      <c r="K13" s="307"/>
      <c r="L13" s="308"/>
      <c r="M13" s="145"/>
    </row>
    <row r="14" spans="1:14" ht="33.6" customHeight="1" x14ac:dyDescent="0.25">
      <c r="A14" s="331"/>
      <c r="B14" s="348"/>
      <c r="C14" s="349"/>
      <c r="D14" s="446"/>
      <c r="E14" s="438" t="s">
        <v>72</v>
      </c>
      <c r="F14" s="438"/>
      <c r="G14" s="438"/>
      <c r="H14" s="438"/>
      <c r="I14" s="438"/>
      <c r="J14" s="438"/>
      <c r="K14" s="438"/>
      <c r="L14" s="439"/>
      <c r="M14" s="145"/>
    </row>
    <row r="15" spans="1:14" ht="2.5499999999999998" customHeight="1" x14ac:dyDescent="0.25">
      <c r="A15" s="331"/>
      <c r="B15" s="348"/>
      <c r="C15" s="349"/>
      <c r="D15" s="350"/>
      <c r="E15" s="351"/>
      <c r="F15" s="351"/>
      <c r="G15" s="351"/>
      <c r="H15" s="351"/>
      <c r="I15" s="351"/>
      <c r="J15" s="351"/>
      <c r="K15" s="351"/>
      <c r="L15" s="351"/>
      <c r="M15" s="145"/>
    </row>
    <row r="16" spans="1:14" ht="12" customHeight="1" x14ac:dyDescent="0.25">
      <c r="A16" s="331"/>
      <c r="B16" s="348"/>
      <c r="C16" s="349"/>
      <c r="D16" s="445" t="s">
        <v>73</v>
      </c>
      <c r="E16" s="304" t="s">
        <v>74</v>
      </c>
      <c r="F16" s="307"/>
      <c r="G16" s="307"/>
      <c r="H16" s="307"/>
      <c r="I16" s="307"/>
      <c r="J16" s="307"/>
      <c r="K16" s="307"/>
      <c r="L16" s="308"/>
      <c r="M16" s="145"/>
    </row>
    <row r="17" spans="1:20" ht="11.1" customHeight="1" x14ac:dyDescent="0.25">
      <c r="A17" s="331"/>
      <c r="B17" s="348"/>
      <c r="C17" s="349"/>
      <c r="D17" s="450"/>
      <c r="E17" s="438" t="s">
        <v>75</v>
      </c>
      <c r="F17" s="438"/>
      <c r="G17" s="438"/>
      <c r="H17" s="438"/>
      <c r="I17" s="438"/>
      <c r="J17" s="438"/>
      <c r="K17" s="438"/>
      <c r="L17" s="439"/>
      <c r="M17" s="145"/>
    </row>
    <row r="18" spans="1:20" ht="23.55" customHeight="1" x14ac:dyDescent="0.25">
      <c r="A18" s="331"/>
      <c r="B18" s="348"/>
      <c r="C18" s="349"/>
      <c r="D18" s="450"/>
      <c r="E18" s="447" t="s">
        <v>510</v>
      </c>
      <c r="F18" s="447"/>
      <c r="G18" s="447"/>
      <c r="H18" s="447"/>
      <c r="I18" s="447"/>
      <c r="J18" s="447"/>
      <c r="K18" s="447"/>
      <c r="L18" s="448"/>
      <c r="M18" s="145"/>
    </row>
    <row r="19" spans="1:20" ht="11.1" customHeight="1" x14ac:dyDescent="0.25">
      <c r="A19" s="331"/>
      <c r="B19" s="348"/>
      <c r="C19" s="349"/>
      <c r="D19" s="446"/>
      <c r="E19" s="447" t="s">
        <v>511</v>
      </c>
      <c r="F19" s="447"/>
      <c r="G19" s="447"/>
      <c r="H19" s="447"/>
      <c r="I19" s="447"/>
      <c r="J19" s="447"/>
      <c r="K19" s="447"/>
      <c r="L19" s="448"/>
      <c r="M19" s="145"/>
    </row>
    <row r="20" spans="1:20" ht="2.5499999999999998" customHeight="1" x14ac:dyDescent="0.25">
      <c r="A20" s="331"/>
      <c r="B20" s="348"/>
      <c r="C20" s="349"/>
      <c r="D20" s="352"/>
      <c r="E20" s="351"/>
      <c r="F20" s="351"/>
      <c r="G20" s="351"/>
      <c r="H20" s="351"/>
      <c r="I20" s="351"/>
      <c r="J20" s="351"/>
      <c r="K20" s="351"/>
      <c r="L20" s="351"/>
      <c r="M20" s="145"/>
    </row>
    <row r="21" spans="1:20" ht="12" customHeight="1" x14ac:dyDescent="0.25">
      <c r="A21" s="54"/>
      <c r="B21" s="361"/>
      <c r="C21" s="362"/>
      <c r="D21" s="445" t="s">
        <v>551</v>
      </c>
      <c r="E21" s="379" t="s">
        <v>62</v>
      </c>
      <c r="F21" s="380"/>
      <c r="G21" s="380"/>
      <c r="H21" s="380"/>
      <c r="I21" s="380"/>
      <c r="J21" s="380"/>
      <c r="K21" s="380"/>
      <c r="L21" s="381"/>
      <c r="M21" s="145"/>
    </row>
    <row r="22" spans="1:20" ht="51.6" customHeight="1" x14ac:dyDescent="0.25">
      <c r="A22" s="54"/>
      <c r="B22" s="361"/>
      <c r="C22" s="362"/>
      <c r="D22" s="446"/>
      <c r="E22" s="451" t="s">
        <v>552</v>
      </c>
      <c r="F22" s="451"/>
      <c r="G22" s="451"/>
      <c r="H22" s="451"/>
      <c r="I22" s="451"/>
      <c r="J22" s="451"/>
      <c r="K22" s="451"/>
      <c r="L22" s="452"/>
      <c r="M22" s="145"/>
    </row>
    <row r="23" spans="1:20" ht="2.5499999999999998" customHeight="1" x14ac:dyDescent="0.25">
      <c r="A23" s="331"/>
      <c r="B23" s="348"/>
      <c r="C23" s="364"/>
      <c r="D23" s="352"/>
      <c r="E23" s="363"/>
      <c r="F23" s="363"/>
      <c r="G23" s="363"/>
      <c r="H23" s="363"/>
      <c r="I23" s="363"/>
      <c r="J23" s="363"/>
      <c r="K23" s="363"/>
      <c r="L23" s="363"/>
      <c r="M23" s="145"/>
    </row>
    <row r="24" spans="1:20" s="188" customFormat="1" ht="13.05" customHeight="1" x14ac:dyDescent="0.3">
      <c r="A24" s="332"/>
      <c r="B24" s="348"/>
      <c r="C24" s="351"/>
      <c r="D24" s="449" t="s">
        <v>493</v>
      </c>
      <c r="E24" s="449"/>
      <c r="F24" s="449"/>
      <c r="G24" s="449"/>
      <c r="H24" s="449"/>
      <c r="I24" s="449"/>
      <c r="J24" s="449"/>
      <c r="K24" s="449"/>
      <c r="L24" s="449"/>
      <c r="M24" s="187"/>
    </row>
    <row r="25" spans="1:20" s="40" customFormat="1" ht="14.55" customHeight="1" x14ac:dyDescent="0.3">
      <c r="A25" s="333"/>
      <c r="B25" s="353"/>
      <c r="C25" s="354"/>
      <c r="D25" s="309"/>
      <c r="E25" s="449" t="s">
        <v>76</v>
      </c>
      <c r="F25" s="449"/>
      <c r="G25" s="449"/>
      <c r="H25" s="449"/>
      <c r="I25" s="449"/>
      <c r="J25" s="449"/>
      <c r="K25" s="449"/>
      <c r="L25" s="449"/>
      <c r="M25" s="155"/>
    </row>
    <row r="26" spans="1:20" s="40" customFormat="1" ht="1.95" customHeight="1" x14ac:dyDescent="0.3">
      <c r="A26" s="333"/>
      <c r="B26" s="353"/>
      <c r="C26" s="354"/>
      <c r="D26" s="354"/>
      <c r="E26" s="355"/>
      <c r="F26" s="355"/>
      <c r="G26" s="355"/>
      <c r="H26" s="355"/>
      <c r="I26" s="355"/>
      <c r="J26" s="355"/>
      <c r="K26" s="355"/>
      <c r="L26" s="355"/>
      <c r="M26" s="155"/>
    </row>
    <row r="27" spans="1:20" s="40" customFormat="1" ht="14.55" customHeight="1" x14ac:dyDescent="0.3">
      <c r="A27" s="333"/>
      <c r="B27" s="353"/>
      <c r="C27" s="356"/>
      <c r="D27" s="310"/>
      <c r="E27" s="425" t="s">
        <v>494</v>
      </c>
      <c r="F27" s="425"/>
      <c r="G27" s="425"/>
      <c r="H27" s="425"/>
      <c r="I27" s="425"/>
      <c r="J27" s="425"/>
      <c r="K27" s="425"/>
      <c r="L27" s="425"/>
      <c r="M27" s="155"/>
    </row>
    <row r="28" spans="1:20" s="40" customFormat="1" ht="2.5499999999999998" customHeight="1" thickBot="1" x14ac:dyDescent="0.35">
      <c r="A28" s="333"/>
      <c r="B28" s="353"/>
      <c r="C28" s="356"/>
      <c r="D28" s="426"/>
      <c r="E28" s="426"/>
      <c r="F28" s="426"/>
      <c r="G28" s="426"/>
      <c r="H28" s="426"/>
      <c r="I28" s="426"/>
      <c r="J28" s="426"/>
      <c r="K28" s="426"/>
      <c r="L28" s="426"/>
      <c r="M28" s="155"/>
    </row>
    <row r="29" spans="1:20" s="40" customFormat="1" ht="22.5" customHeight="1" x14ac:dyDescent="0.3">
      <c r="A29" s="333"/>
      <c r="B29" s="353"/>
      <c r="C29" s="356"/>
      <c r="D29" s="427" t="s">
        <v>513</v>
      </c>
      <c r="E29" s="428"/>
      <c r="F29" s="428"/>
      <c r="G29" s="428"/>
      <c r="H29" s="428"/>
      <c r="I29" s="428"/>
      <c r="J29" s="428"/>
      <c r="K29" s="428"/>
      <c r="L29" s="429"/>
      <c r="M29" s="155"/>
    </row>
    <row r="30" spans="1:20" s="40" customFormat="1" ht="2.5499999999999998" customHeight="1" thickBot="1" x14ac:dyDescent="0.35">
      <c r="A30" s="333"/>
      <c r="B30" s="353"/>
      <c r="C30" s="356"/>
      <c r="D30" s="311"/>
      <c r="E30" s="357"/>
      <c r="F30" s="357"/>
      <c r="G30" s="357"/>
      <c r="H30" s="357"/>
      <c r="I30" s="358"/>
      <c r="J30" s="358"/>
      <c r="K30" s="358"/>
      <c r="L30" s="312"/>
      <c r="M30" s="155"/>
    </row>
    <row r="31" spans="1:20" ht="15" customHeight="1" thickBot="1" x14ac:dyDescent="0.3">
      <c r="A31" s="325"/>
      <c r="B31" s="135"/>
      <c r="C31" s="359"/>
      <c r="D31" s="313" t="s">
        <v>17</v>
      </c>
      <c r="E31" s="430" t="s">
        <v>512</v>
      </c>
      <c r="F31" s="431"/>
      <c r="G31" s="431"/>
      <c r="H31" s="431"/>
      <c r="I31" s="432" t="s">
        <v>77</v>
      </c>
      <c r="J31" s="433"/>
      <c r="K31" s="433"/>
      <c r="L31" s="434"/>
      <c r="M31" s="156"/>
      <c r="N31" s="105"/>
      <c r="O31" s="67"/>
      <c r="P31" s="67"/>
      <c r="Q31" s="67"/>
      <c r="R31" s="67"/>
      <c r="S31" s="67"/>
      <c r="T31" s="67"/>
    </row>
    <row r="32" spans="1:20" ht="3.45" customHeight="1" x14ac:dyDescent="0.25">
      <c r="B32" s="151"/>
      <c r="C32" s="152"/>
      <c r="D32" s="43"/>
      <c r="E32" s="43"/>
      <c r="F32" s="43"/>
      <c r="G32" s="43"/>
      <c r="H32" s="43"/>
      <c r="I32" s="43"/>
      <c r="J32" s="43"/>
      <c r="K32" s="43"/>
      <c r="L32" s="43"/>
      <c r="M32" s="146"/>
    </row>
    <row r="33" spans="6:11" x14ac:dyDescent="0.25">
      <c r="F33" s="38"/>
      <c r="G33" s="38"/>
      <c r="H33" s="38"/>
      <c r="I33" s="38"/>
      <c r="J33" s="38"/>
      <c r="K33" s="38"/>
    </row>
    <row r="34" spans="6:11" x14ac:dyDescent="0.25">
      <c r="F34" s="38"/>
      <c r="G34" s="38"/>
      <c r="H34" s="38"/>
      <c r="I34" s="38"/>
      <c r="J34" s="38"/>
      <c r="K34" s="38"/>
    </row>
    <row r="35" spans="6:11" x14ac:dyDescent="0.25">
      <c r="F35" s="38"/>
      <c r="G35" s="38"/>
      <c r="H35" s="38"/>
      <c r="I35" s="38"/>
      <c r="J35" s="38"/>
      <c r="K35" s="38"/>
    </row>
    <row r="36" spans="6:11" x14ac:dyDescent="0.25">
      <c r="F36" s="38"/>
      <c r="G36" s="38"/>
      <c r="H36" s="38"/>
      <c r="I36" s="38"/>
      <c r="J36" s="38"/>
      <c r="K36" s="38"/>
    </row>
    <row r="37" spans="6:11" x14ac:dyDescent="0.25">
      <c r="F37" s="38"/>
      <c r="G37" s="38"/>
      <c r="H37" s="38"/>
      <c r="I37" s="38"/>
      <c r="J37" s="38"/>
      <c r="K37" s="38"/>
    </row>
    <row r="38" spans="6:11" x14ac:dyDescent="0.25">
      <c r="F38" s="38"/>
      <c r="G38" s="38"/>
      <c r="H38" s="38"/>
      <c r="I38" s="38"/>
      <c r="J38" s="38"/>
      <c r="K38" s="38"/>
    </row>
    <row r="39" spans="6:11" x14ac:dyDescent="0.25">
      <c r="F39" s="38"/>
      <c r="G39" s="38"/>
      <c r="H39" s="38"/>
      <c r="I39" s="38"/>
      <c r="J39" s="38"/>
      <c r="K39" s="38"/>
    </row>
    <row r="40" spans="6:11" x14ac:dyDescent="0.25">
      <c r="F40" s="38"/>
      <c r="G40" s="38"/>
      <c r="H40" s="38"/>
      <c r="I40" s="38"/>
      <c r="J40" s="38"/>
      <c r="K40" s="38"/>
    </row>
    <row r="41" spans="6:11" x14ac:dyDescent="0.25">
      <c r="F41" s="38"/>
      <c r="G41" s="38"/>
      <c r="H41" s="38"/>
      <c r="I41" s="38"/>
      <c r="J41" s="38"/>
      <c r="K41" s="38"/>
    </row>
    <row r="42" spans="6:11" x14ac:dyDescent="0.25">
      <c r="F42" s="38"/>
      <c r="G42" s="38"/>
      <c r="H42" s="38"/>
      <c r="I42" s="38"/>
      <c r="J42" s="38"/>
      <c r="K42" s="38"/>
    </row>
    <row r="43" spans="6:11" x14ac:dyDescent="0.25">
      <c r="F43" s="38"/>
      <c r="G43" s="38"/>
      <c r="H43" s="38"/>
      <c r="I43" s="38"/>
      <c r="J43" s="38"/>
      <c r="K43" s="38"/>
    </row>
    <row r="44" spans="6:11" x14ac:dyDescent="0.25">
      <c r="F44" s="38"/>
      <c r="G44" s="38"/>
      <c r="H44" s="38"/>
      <c r="I44" s="38"/>
      <c r="J44" s="38"/>
      <c r="K44" s="38"/>
    </row>
    <row r="45" spans="6:11" x14ac:dyDescent="0.25">
      <c r="F45" s="38"/>
      <c r="G45" s="38"/>
      <c r="H45" s="38"/>
      <c r="I45" s="38"/>
      <c r="J45" s="38"/>
      <c r="K45" s="38"/>
    </row>
    <row r="46" spans="6:11" x14ac:dyDescent="0.25">
      <c r="F46" s="38"/>
      <c r="G46" s="38"/>
      <c r="H46" s="38"/>
      <c r="I46" s="38"/>
      <c r="J46" s="38"/>
      <c r="K46" s="38"/>
    </row>
    <row r="47" spans="6:11" x14ac:dyDescent="0.25">
      <c r="F47" s="38"/>
      <c r="G47" s="38"/>
      <c r="H47" s="38"/>
      <c r="I47" s="38"/>
      <c r="J47" s="38"/>
      <c r="K47" s="38"/>
    </row>
    <row r="48" spans="6:11" x14ac:dyDescent="0.25">
      <c r="F48" s="38"/>
      <c r="G48" s="38"/>
      <c r="H48" s="38"/>
      <c r="I48" s="38"/>
      <c r="J48" s="38"/>
      <c r="K48" s="38"/>
    </row>
    <row r="49" spans="6:11" x14ac:dyDescent="0.25">
      <c r="F49" s="38"/>
      <c r="G49" s="38"/>
      <c r="H49" s="38"/>
      <c r="I49" s="38"/>
      <c r="J49" s="38"/>
      <c r="K49" s="38"/>
    </row>
    <row r="50" spans="6:11" x14ac:dyDescent="0.25">
      <c r="F50" s="38"/>
      <c r="G50" s="38"/>
      <c r="H50" s="38"/>
      <c r="I50" s="38"/>
      <c r="J50" s="38"/>
      <c r="K50" s="38"/>
    </row>
    <row r="51" spans="6:11" x14ac:dyDescent="0.25">
      <c r="F51" s="38"/>
      <c r="G51" s="38"/>
      <c r="H51" s="38"/>
      <c r="I51" s="38"/>
      <c r="J51" s="38"/>
      <c r="K51" s="38"/>
    </row>
    <row r="52" spans="6:11" x14ac:dyDescent="0.25">
      <c r="F52" s="38"/>
      <c r="G52" s="38"/>
      <c r="H52" s="38"/>
      <c r="I52" s="38"/>
      <c r="J52" s="38"/>
      <c r="K52" s="38"/>
    </row>
    <row r="53" spans="6:11" x14ac:dyDescent="0.25">
      <c r="F53" s="38"/>
      <c r="G53" s="38"/>
      <c r="H53" s="38"/>
      <c r="I53" s="38"/>
      <c r="J53" s="38"/>
      <c r="K53" s="38"/>
    </row>
    <row r="54" spans="6:11" x14ac:dyDescent="0.25">
      <c r="F54" s="38"/>
      <c r="G54" s="38"/>
      <c r="H54" s="38"/>
      <c r="I54" s="38"/>
      <c r="J54" s="38"/>
      <c r="K54" s="38"/>
    </row>
    <row r="55" spans="6:11" x14ac:dyDescent="0.25">
      <c r="F55" s="38"/>
      <c r="G55" s="38"/>
      <c r="H55" s="38"/>
      <c r="I55" s="38"/>
      <c r="J55" s="38"/>
      <c r="K55" s="38"/>
    </row>
    <row r="56" spans="6:11" x14ac:dyDescent="0.25">
      <c r="F56" s="38"/>
      <c r="G56" s="38"/>
      <c r="H56" s="38"/>
      <c r="I56" s="38"/>
      <c r="J56" s="38"/>
      <c r="K56" s="38"/>
    </row>
    <row r="57" spans="6:11" x14ac:dyDescent="0.25">
      <c r="F57" s="38"/>
      <c r="G57" s="38"/>
      <c r="H57" s="38"/>
      <c r="I57" s="38"/>
      <c r="J57" s="38"/>
      <c r="K57" s="38"/>
    </row>
    <row r="58" spans="6:11" x14ac:dyDescent="0.25">
      <c r="F58" s="38"/>
      <c r="G58" s="38"/>
      <c r="H58" s="38"/>
      <c r="I58" s="38"/>
      <c r="J58" s="38"/>
      <c r="K58" s="38"/>
    </row>
    <row r="59" spans="6:11" x14ac:dyDescent="0.25">
      <c r="F59" s="38"/>
      <c r="G59" s="38"/>
      <c r="H59" s="38"/>
      <c r="I59" s="38"/>
      <c r="J59" s="38"/>
      <c r="K59" s="38"/>
    </row>
    <row r="60" spans="6:11" x14ac:dyDescent="0.25">
      <c r="F60" s="38"/>
      <c r="G60" s="38"/>
      <c r="H60" s="38"/>
      <c r="I60" s="38"/>
      <c r="J60" s="38"/>
      <c r="K60" s="38"/>
    </row>
    <row r="61" spans="6:11" x14ac:dyDescent="0.25">
      <c r="F61" s="38"/>
      <c r="G61" s="38"/>
      <c r="H61" s="38"/>
      <c r="I61" s="38"/>
      <c r="J61" s="38"/>
      <c r="K61" s="38"/>
    </row>
    <row r="62" spans="6:11" x14ac:dyDescent="0.25">
      <c r="F62" s="38"/>
      <c r="G62" s="38"/>
      <c r="H62" s="38"/>
      <c r="I62" s="38"/>
      <c r="J62" s="38"/>
      <c r="K62" s="38"/>
    </row>
    <row r="63" spans="6:11" x14ac:dyDescent="0.25">
      <c r="F63" s="38"/>
      <c r="G63" s="38"/>
      <c r="H63" s="38"/>
      <c r="I63" s="38"/>
      <c r="J63" s="38"/>
      <c r="K63" s="38"/>
    </row>
    <row r="64" spans="6:11" x14ac:dyDescent="0.25">
      <c r="F64" s="38"/>
      <c r="G64" s="38"/>
      <c r="H64" s="38"/>
      <c r="I64" s="38"/>
      <c r="J64" s="38"/>
      <c r="K64" s="38"/>
    </row>
    <row r="65" spans="6:11" x14ac:dyDescent="0.25">
      <c r="F65" s="38"/>
      <c r="G65" s="38"/>
      <c r="H65" s="38"/>
      <c r="I65" s="38"/>
      <c r="J65" s="38"/>
      <c r="K65" s="38"/>
    </row>
    <row r="66" spans="6:11" x14ac:dyDescent="0.25">
      <c r="F66" s="38"/>
      <c r="G66" s="38"/>
      <c r="H66" s="38"/>
      <c r="I66" s="38"/>
      <c r="J66" s="38"/>
      <c r="K66" s="38"/>
    </row>
    <row r="67" spans="6:11" x14ac:dyDescent="0.25">
      <c r="F67" s="38"/>
      <c r="G67" s="38"/>
      <c r="H67" s="38"/>
      <c r="I67" s="38"/>
      <c r="J67" s="38"/>
      <c r="K67" s="38"/>
    </row>
    <row r="68" spans="6:11" x14ac:dyDescent="0.25">
      <c r="F68" s="38"/>
      <c r="G68" s="38"/>
      <c r="H68" s="38"/>
      <c r="I68" s="38"/>
      <c r="J68" s="38"/>
      <c r="K68" s="38"/>
    </row>
    <row r="69" spans="6:11" x14ac:dyDescent="0.25">
      <c r="F69" s="38"/>
      <c r="G69" s="38"/>
      <c r="H69" s="38"/>
      <c r="I69" s="38"/>
      <c r="J69" s="38"/>
      <c r="K69" s="38"/>
    </row>
    <row r="70" spans="6:11" x14ac:dyDescent="0.25">
      <c r="F70" s="38"/>
      <c r="G70" s="38"/>
      <c r="H70" s="38"/>
      <c r="I70" s="38"/>
      <c r="J70" s="38"/>
      <c r="K70" s="38"/>
    </row>
    <row r="71" spans="6:11" x14ac:dyDescent="0.25">
      <c r="F71" s="38"/>
      <c r="G71" s="38"/>
      <c r="H71" s="38"/>
      <c r="I71" s="38"/>
      <c r="J71" s="38"/>
      <c r="K71" s="38"/>
    </row>
    <row r="72" spans="6:11" x14ac:dyDescent="0.25">
      <c r="F72" s="38"/>
      <c r="G72" s="38"/>
      <c r="H72" s="38"/>
      <c r="I72" s="38"/>
      <c r="J72" s="38"/>
      <c r="K72" s="38"/>
    </row>
    <row r="73" spans="6:11" x14ac:dyDescent="0.25">
      <c r="F73" s="38"/>
      <c r="G73" s="38"/>
      <c r="H73" s="38"/>
      <c r="I73" s="38"/>
      <c r="J73" s="38"/>
      <c r="K73" s="38"/>
    </row>
    <row r="74" spans="6:11" x14ac:dyDescent="0.25">
      <c r="F74" s="38"/>
      <c r="G74" s="38"/>
      <c r="H74" s="38"/>
      <c r="I74" s="38"/>
      <c r="J74" s="38"/>
      <c r="K74" s="38"/>
    </row>
    <row r="75" spans="6:11" x14ac:dyDescent="0.25">
      <c r="F75" s="38"/>
      <c r="G75" s="38"/>
      <c r="H75" s="38"/>
      <c r="I75" s="38"/>
      <c r="J75" s="38"/>
      <c r="K75" s="38"/>
    </row>
    <row r="76" spans="6:11" x14ac:dyDescent="0.25">
      <c r="F76" s="38"/>
      <c r="G76" s="38"/>
      <c r="H76" s="38"/>
      <c r="I76" s="38"/>
      <c r="J76" s="38"/>
      <c r="K76" s="38"/>
    </row>
    <row r="77" spans="6:11" x14ac:dyDescent="0.25">
      <c r="F77" s="38"/>
      <c r="G77" s="38"/>
      <c r="H77" s="38"/>
      <c r="I77" s="38"/>
      <c r="J77" s="38"/>
      <c r="K77" s="38"/>
    </row>
    <row r="78" spans="6:11" x14ac:dyDescent="0.25">
      <c r="F78" s="38"/>
      <c r="G78" s="38"/>
      <c r="H78" s="38"/>
      <c r="I78" s="38"/>
      <c r="J78" s="38"/>
      <c r="K78" s="38"/>
    </row>
    <row r="79" spans="6:11" x14ac:dyDescent="0.25">
      <c r="F79" s="38"/>
      <c r="G79" s="38"/>
      <c r="H79" s="38"/>
      <c r="I79" s="38"/>
      <c r="J79" s="38"/>
      <c r="K79" s="38"/>
    </row>
    <row r="80" spans="6:11" x14ac:dyDescent="0.25">
      <c r="F80" s="38"/>
      <c r="G80" s="38"/>
      <c r="H80" s="38"/>
      <c r="I80" s="38"/>
      <c r="J80" s="38"/>
      <c r="K80" s="38"/>
    </row>
    <row r="81" spans="6:11" x14ac:dyDescent="0.25">
      <c r="F81" s="38"/>
      <c r="G81" s="38"/>
      <c r="H81" s="38"/>
      <c r="I81" s="38"/>
      <c r="J81" s="38"/>
      <c r="K81" s="38"/>
    </row>
    <row r="82" spans="6:11" x14ac:dyDescent="0.25">
      <c r="F82" s="38"/>
      <c r="G82" s="38"/>
      <c r="H82" s="38"/>
      <c r="I82" s="38"/>
      <c r="J82" s="38"/>
      <c r="K82" s="38"/>
    </row>
    <row r="83" spans="6:11" x14ac:dyDescent="0.25">
      <c r="F83" s="38"/>
      <c r="G83" s="38"/>
      <c r="H83" s="38"/>
      <c r="I83" s="38"/>
      <c r="J83" s="38"/>
      <c r="K83" s="38"/>
    </row>
    <row r="84" spans="6:11" x14ac:dyDescent="0.25">
      <c r="F84" s="38"/>
      <c r="G84" s="38"/>
      <c r="H84" s="38"/>
      <c r="I84" s="38"/>
      <c r="J84" s="38"/>
      <c r="K84" s="38"/>
    </row>
    <row r="85" spans="6:11" x14ac:dyDescent="0.25">
      <c r="F85" s="38"/>
      <c r="G85" s="38"/>
      <c r="H85" s="38"/>
      <c r="I85" s="38"/>
      <c r="J85" s="38"/>
      <c r="K85" s="38"/>
    </row>
    <row r="86" spans="6:11" x14ac:dyDescent="0.25">
      <c r="F86" s="38"/>
      <c r="G86" s="38"/>
      <c r="H86" s="38"/>
      <c r="I86" s="38"/>
      <c r="J86" s="38"/>
      <c r="K86" s="38"/>
    </row>
    <row r="87" spans="6:11" x14ac:dyDescent="0.25">
      <c r="F87" s="38"/>
      <c r="G87" s="38"/>
      <c r="H87" s="38"/>
      <c r="I87" s="38"/>
      <c r="J87" s="38"/>
      <c r="K87" s="38"/>
    </row>
    <row r="88" spans="6:11" x14ac:dyDescent="0.25">
      <c r="F88" s="38"/>
      <c r="G88" s="38"/>
      <c r="H88" s="38"/>
      <c r="I88" s="38"/>
      <c r="J88" s="38"/>
      <c r="K88" s="38"/>
    </row>
    <row r="89" spans="6:11" x14ac:dyDescent="0.25">
      <c r="F89" s="38"/>
      <c r="G89" s="38"/>
      <c r="H89" s="38"/>
      <c r="I89" s="38"/>
      <c r="J89" s="38"/>
      <c r="K89" s="38"/>
    </row>
    <row r="90" spans="6:11" x14ac:dyDescent="0.25">
      <c r="F90" s="38"/>
      <c r="G90" s="38"/>
      <c r="H90" s="38"/>
      <c r="I90" s="38"/>
      <c r="J90" s="38"/>
      <c r="K90" s="38"/>
    </row>
    <row r="91" spans="6:11" x14ac:dyDescent="0.25">
      <c r="F91" s="38"/>
      <c r="G91" s="38"/>
      <c r="H91" s="38"/>
      <c r="I91" s="38"/>
      <c r="J91" s="38"/>
      <c r="K91" s="38"/>
    </row>
    <row r="92" spans="6:11" x14ac:dyDescent="0.25">
      <c r="F92" s="38"/>
      <c r="G92" s="38"/>
      <c r="H92" s="38"/>
      <c r="I92" s="38"/>
      <c r="J92" s="38"/>
      <c r="K92" s="38"/>
    </row>
    <row r="93" spans="6:11" x14ac:dyDescent="0.25">
      <c r="F93" s="38"/>
      <c r="G93" s="38"/>
      <c r="H93" s="38"/>
      <c r="I93" s="38"/>
      <c r="J93" s="38"/>
      <c r="K93" s="38"/>
    </row>
    <row r="94" spans="6:11" x14ac:dyDescent="0.25">
      <c r="F94" s="38"/>
      <c r="G94" s="38"/>
      <c r="H94" s="38"/>
      <c r="I94" s="38"/>
      <c r="J94" s="38"/>
      <c r="K94" s="38"/>
    </row>
    <row r="95" spans="6:11" x14ac:dyDescent="0.25">
      <c r="F95" s="38"/>
      <c r="G95" s="38"/>
      <c r="H95" s="38"/>
      <c r="I95" s="38"/>
      <c r="J95" s="38"/>
      <c r="K95" s="38"/>
    </row>
    <row r="96" spans="6:11" x14ac:dyDescent="0.25">
      <c r="F96" s="38"/>
      <c r="G96" s="38"/>
      <c r="H96" s="38"/>
      <c r="I96" s="38"/>
      <c r="J96" s="38"/>
      <c r="K96" s="38"/>
    </row>
    <row r="97" spans="6:11" x14ac:dyDescent="0.25">
      <c r="F97" s="38"/>
      <c r="G97" s="38"/>
      <c r="H97" s="38"/>
      <c r="I97" s="38"/>
      <c r="J97" s="38"/>
      <c r="K97" s="38"/>
    </row>
    <row r="98" spans="6:11" x14ac:dyDescent="0.25">
      <c r="F98" s="38"/>
      <c r="G98" s="38"/>
      <c r="H98" s="38"/>
      <c r="I98" s="38"/>
      <c r="J98" s="38"/>
      <c r="K98" s="38"/>
    </row>
    <row r="99" spans="6:11" x14ac:dyDescent="0.25">
      <c r="F99" s="38"/>
      <c r="G99" s="38"/>
      <c r="H99" s="38"/>
      <c r="I99" s="38"/>
      <c r="J99" s="38"/>
      <c r="K99" s="38"/>
    </row>
    <row r="100" spans="6:11" x14ac:dyDescent="0.25">
      <c r="F100" s="38"/>
      <c r="G100" s="38"/>
      <c r="H100" s="38"/>
      <c r="I100" s="38"/>
      <c r="J100" s="38"/>
      <c r="K100" s="38"/>
    </row>
    <row r="101" spans="6:11" x14ac:dyDescent="0.25">
      <c r="F101" s="38"/>
      <c r="G101" s="38"/>
      <c r="H101" s="38"/>
      <c r="I101" s="38"/>
      <c r="J101" s="38"/>
      <c r="K101" s="38"/>
    </row>
    <row r="102" spans="6:11" x14ac:dyDescent="0.25">
      <c r="F102" s="38"/>
      <c r="G102" s="38"/>
      <c r="H102" s="38"/>
      <c r="I102" s="38"/>
      <c r="J102" s="38"/>
      <c r="K102" s="38"/>
    </row>
    <row r="103" spans="6:11" x14ac:dyDescent="0.25">
      <c r="F103" s="38"/>
      <c r="G103" s="38"/>
      <c r="H103" s="38"/>
      <c r="I103" s="38"/>
      <c r="J103" s="38"/>
      <c r="K103" s="38"/>
    </row>
    <row r="104" spans="6:11" x14ac:dyDescent="0.25">
      <c r="F104" s="38"/>
      <c r="G104" s="38"/>
      <c r="H104" s="38"/>
      <c r="I104" s="38"/>
      <c r="J104" s="38"/>
      <c r="K104" s="38"/>
    </row>
    <row r="105" spans="6:11" x14ac:dyDescent="0.25">
      <c r="F105" s="38"/>
      <c r="G105" s="38"/>
      <c r="H105" s="38"/>
      <c r="I105" s="38"/>
      <c r="J105" s="38"/>
      <c r="K105" s="38"/>
    </row>
    <row r="106" spans="6:11" x14ac:dyDescent="0.25">
      <c r="F106" s="38"/>
      <c r="G106" s="38"/>
      <c r="H106" s="38"/>
      <c r="I106" s="38"/>
      <c r="J106" s="38"/>
      <c r="K106" s="38"/>
    </row>
    <row r="107" spans="6:11" x14ac:dyDescent="0.25">
      <c r="F107" s="38"/>
      <c r="G107" s="38"/>
      <c r="H107" s="38"/>
      <c r="I107" s="38"/>
      <c r="J107" s="38"/>
      <c r="K107" s="38"/>
    </row>
    <row r="108" spans="6:11" x14ac:dyDescent="0.25">
      <c r="F108" s="38"/>
      <c r="G108" s="38"/>
      <c r="H108" s="38"/>
      <c r="I108" s="38"/>
      <c r="J108" s="38"/>
      <c r="K108" s="38"/>
    </row>
    <row r="109" spans="6:11" x14ac:dyDescent="0.25">
      <c r="F109" s="38"/>
      <c r="G109" s="38"/>
      <c r="H109" s="38"/>
      <c r="I109" s="38"/>
      <c r="J109" s="38"/>
      <c r="K109" s="38"/>
    </row>
    <row r="110" spans="6:11" x14ac:dyDescent="0.25">
      <c r="F110" s="38"/>
      <c r="G110" s="38"/>
      <c r="H110" s="38"/>
      <c r="I110" s="38"/>
      <c r="J110" s="38"/>
      <c r="K110" s="38"/>
    </row>
    <row r="111" spans="6:11" x14ac:dyDescent="0.25">
      <c r="F111" s="38"/>
      <c r="G111" s="38"/>
      <c r="H111" s="38"/>
      <c r="I111" s="38"/>
      <c r="J111" s="38"/>
      <c r="K111" s="38"/>
    </row>
    <row r="112" spans="6:11" x14ac:dyDescent="0.25">
      <c r="F112" s="38"/>
      <c r="G112" s="38"/>
      <c r="H112" s="38"/>
      <c r="I112" s="38"/>
      <c r="J112" s="38"/>
      <c r="K112" s="38"/>
    </row>
    <row r="113" spans="6:11" x14ac:dyDescent="0.25">
      <c r="F113" s="38"/>
      <c r="G113" s="38"/>
      <c r="H113" s="38"/>
      <c r="I113" s="38"/>
      <c r="J113" s="38"/>
      <c r="K113" s="38"/>
    </row>
    <row r="114" spans="6:11" x14ac:dyDescent="0.25">
      <c r="F114" s="38"/>
      <c r="G114" s="38"/>
      <c r="H114" s="38"/>
      <c r="I114" s="38"/>
      <c r="J114" s="38"/>
      <c r="K114" s="38"/>
    </row>
    <row r="115" spans="6:11" x14ac:dyDescent="0.25">
      <c r="F115" s="38"/>
      <c r="G115" s="38"/>
      <c r="H115" s="38"/>
      <c r="I115" s="38"/>
      <c r="J115" s="38"/>
      <c r="K115" s="38"/>
    </row>
    <row r="116" spans="6:11" x14ac:dyDescent="0.25">
      <c r="F116" s="38"/>
      <c r="G116" s="38"/>
      <c r="H116" s="38"/>
      <c r="I116" s="38"/>
      <c r="J116" s="38"/>
      <c r="K116" s="38"/>
    </row>
    <row r="117" spans="6:11" x14ac:dyDescent="0.25">
      <c r="F117" s="38"/>
      <c r="G117" s="38"/>
      <c r="H117" s="38"/>
      <c r="I117" s="38"/>
      <c r="J117" s="38"/>
      <c r="K117" s="38"/>
    </row>
    <row r="118" spans="6:11" x14ac:dyDescent="0.25">
      <c r="F118" s="38"/>
      <c r="G118" s="38"/>
      <c r="H118" s="38"/>
      <c r="I118" s="38"/>
      <c r="J118" s="38"/>
      <c r="K118" s="38"/>
    </row>
    <row r="119" spans="6:11" x14ac:dyDescent="0.25">
      <c r="F119" s="38"/>
      <c r="G119" s="38"/>
      <c r="H119" s="38"/>
      <c r="I119" s="38"/>
      <c r="J119" s="38"/>
      <c r="K119" s="38"/>
    </row>
    <row r="120" spans="6:11" x14ac:dyDescent="0.25">
      <c r="F120" s="38"/>
      <c r="G120" s="38"/>
      <c r="H120" s="38"/>
      <c r="I120" s="38"/>
      <c r="J120" s="38"/>
      <c r="K120" s="38"/>
    </row>
    <row r="121" spans="6:11" x14ac:dyDescent="0.25">
      <c r="F121" s="38"/>
      <c r="G121" s="38"/>
      <c r="H121" s="38"/>
      <c r="I121" s="38"/>
      <c r="J121" s="38"/>
      <c r="K121" s="38"/>
    </row>
    <row r="122" spans="6:11" x14ac:dyDescent="0.25">
      <c r="F122" s="38"/>
      <c r="G122" s="38"/>
      <c r="H122" s="38"/>
      <c r="I122" s="38"/>
      <c r="J122" s="38"/>
      <c r="K122" s="38"/>
    </row>
    <row r="123" spans="6:11" x14ac:dyDescent="0.25">
      <c r="F123" s="38"/>
      <c r="G123" s="38"/>
      <c r="H123" s="38"/>
      <c r="I123" s="38"/>
      <c r="J123" s="38"/>
      <c r="K123" s="38"/>
    </row>
    <row r="124" spans="6:11" x14ac:dyDescent="0.25">
      <c r="F124" s="38"/>
      <c r="G124" s="38"/>
      <c r="H124" s="38"/>
      <c r="I124" s="38"/>
      <c r="J124" s="38"/>
      <c r="K124" s="38"/>
    </row>
    <row r="125" spans="6:11" x14ac:dyDescent="0.25">
      <c r="F125" s="38"/>
      <c r="G125" s="38"/>
      <c r="H125" s="38"/>
      <c r="I125" s="38"/>
      <c r="J125" s="38"/>
      <c r="K125" s="38"/>
    </row>
    <row r="126" spans="6:11" x14ac:dyDescent="0.25">
      <c r="F126" s="38"/>
      <c r="G126" s="38"/>
      <c r="H126" s="38"/>
      <c r="I126" s="38"/>
      <c r="J126" s="38"/>
      <c r="K126" s="38"/>
    </row>
    <row r="127" spans="6:11" x14ac:dyDescent="0.25">
      <c r="F127" s="38"/>
      <c r="G127" s="38"/>
      <c r="H127" s="38"/>
      <c r="I127" s="38"/>
      <c r="J127" s="38"/>
      <c r="K127" s="38"/>
    </row>
    <row r="128" spans="6:11" x14ac:dyDescent="0.25">
      <c r="F128" s="38"/>
      <c r="G128" s="38"/>
      <c r="H128" s="38"/>
      <c r="I128" s="38"/>
      <c r="J128" s="38"/>
      <c r="K128" s="38"/>
    </row>
    <row r="129" spans="6:11" x14ac:dyDescent="0.25">
      <c r="F129" s="38"/>
      <c r="G129" s="38"/>
      <c r="H129" s="38"/>
      <c r="I129" s="38"/>
      <c r="J129" s="38"/>
      <c r="K129" s="38"/>
    </row>
    <row r="130" spans="6:11" x14ac:dyDescent="0.25">
      <c r="F130" s="38"/>
      <c r="G130" s="38"/>
      <c r="H130" s="38"/>
      <c r="I130" s="38"/>
      <c r="J130" s="38"/>
      <c r="K130" s="38"/>
    </row>
    <row r="131" spans="6:11" x14ac:dyDescent="0.25">
      <c r="F131" s="38"/>
      <c r="G131" s="38"/>
      <c r="H131" s="38"/>
      <c r="I131" s="38"/>
      <c r="J131" s="38"/>
      <c r="K131" s="38"/>
    </row>
    <row r="132" spans="6:11" x14ac:dyDescent="0.25">
      <c r="F132" s="38"/>
      <c r="G132" s="38"/>
      <c r="H132" s="38"/>
      <c r="I132" s="38"/>
      <c r="J132" s="38"/>
      <c r="K132" s="38"/>
    </row>
    <row r="133" spans="6:11" x14ac:dyDescent="0.25">
      <c r="F133" s="38"/>
      <c r="G133" s="38"/>
      <c r="H133" s="38"/>
      <c r="I133" s="38"/>
      <c r="J133" s="38"/>
      <c r="K133" s="38"/>
    </row>
    <row r="134" spans="6:11" x14ac:dyDescent="0.25">
      <c r="F134" s="38"/>
      <c r="G134" s="38"/>
      <c r="H134" s="38"/>
      <c r="I134" s="38"/>
      <c r="J134" s="38"/>
      <c r="K134" s="38"/>
    </row>
    <row r="135" spans="6:11" x14ac:dyDescent="0.25">
      <c r="F135" s="38"/>
      <c r="G135" s="38"/>
      <c r="H135" s="38"/>
      <c r="I135" s="38"/>
      <c r="J135" s="38"/>
      <c r="K135" s="38"/>
    </row>
    <row r="136" spans="6:11" x14ac:dyDescent="0.25">
      <c r="F136" s="38"/>
      <c r="G136" s="38"/>
      <c r="H136" s="38"/>
      <c r="I136" s="38"/>
      <c r="J136" s="38"/>
      <c r="K136" s="38"/>
    </row>
    <row r="137" spans="6:11" x14ac:dyDescent="0.25">
      <c r="F137" s="38"/>
      <c r="G137" s="38"/>
      <c r="H137" s="38"/>
      <c r="I137" s="38"/>
      <c r="J137" s="38"/>
      <c r="K137" s="38"/>
    </row>
    <row r="138" spans="6:11" x14ac:dyDescent="0.25">
      <c r="F138" s="38"/>
      <c r="G138" s="38"/>
      <c r="H138" s="38"/>
      <c r="I138" s="38"/>
      <c r="J138" s="38"/>
      <c r="K138" s="38"/>
    </row>
    <row r="139" spans="6:11" x14ac:dyDescent="0.25">
      <c r="F139" s="38"/>
      <c r="G139" s="38"/>
      <c r="H139" s="38"/>
      <c r="I139" s="38"/>
      <c r="J139" s="38"/>
      <c r="K139" s="38"/>
    </row>
    <row r="140" spans="6:11" x14ac:dyDescent="0.25">
      <c r="F140" s="38"/>
      <c r="G140" s="38"/>
      <c r="H140" s="38"/>
      <c r="I140" s="38"/>
      <c r="J140" s="38"/>
      <c r="K140" s="38"/>
    </row>
    <row r="141" spans="6:11" x14ac:dyDescent="0.25">
      <c r="F141" s="38"/>
      <c r="G141" s="38"/>
      <c r="H141" s="38"/>
      <c r="I141" s="38"/>
      <c r="J141" s="38"/>
      <c r="K141" s="38"/>
    </row>
    <row r="142" spans="6:11" x14ac:dyDescent="0.25">
      <c r="F142" s="38"/>
      <c r="G142" s="38"/>
      <c r="H142" s="38"/>
      <c r="I142" s="38"/>
      <c r="J142" s="38"/>
      <c r="K142" s="38"/>
    </row>
    <row r="143" spans="6:11" x14ac:dyDescent="0.25">
      <c r="F143" s="38"/>
      <c r="G143" s="38"/>
      <c r="H143" s="38"/>
      <c r="I143" s="38"/>
      <c r="J143" s="38"/>
      <c r="K143" s="38"/>
    </row>
    <row r="144" spans="6:11" x14ac:dyDescent="0.25">
      <c r="F144" s="38"/>
      <c r="G144" s="38"/>
      <c r="H144" s="38"/>
      <c r="I144" s="38"/>
      <c r="J144" s="38"/>
      <c r="K144" s="38"/>
    </row>
    <row r="145" spans="6:11" x14ac:dyDescent="0.25">
      <c r="F145" s="38"/>
      <c r="G145" s="38"/>
      <c r="H145" s="38"/>
      <c r="I145" s="38"/>
      <c r="J145" s="38"/>
      <c r="K145" s="38"/>
    </row>
    <row r="146" spans="6:11" x14ac:dyDescent="0.25">
      <c r="F146" s="38"/>
      <c r="G146" s="38"/>
      <c r="H146" s="38"/>
      <c r="I146" s="38"/>
      <c r="J146" s="38"/>
      <c r="K146" s="38"/>
    </row>
    <row r="147" spans="6:11" x14ac:dyDescent="0.25">
      <c r="F147" s="38"/>
      <c r="G147" s="38"/>
      <c r="H147" s="38"/>
      <c r="I147" s="38"/>
      <c r="J147" s="38"/>
      <c r="K147" s="38"/>
    </row>
    <row r="148" spans="6:11" x14ac:dyDescent="0.25">
      <c r="F148" s="38"/>
      <c r="G148" s="38"/>
      <c r="H148" s="38"/>
      <c r="I148" s="38"/>
      <c r="J148" s="38"/>
      <c r="K148" s="38"/>
    </row>
    <row r="149" spans="6:11" x14ac:dyDescent="0.25">
      <c r="F149" s="38"/>
      <c r="G149" s="38"/>
      <c r="H149" s="38"/>
      <c r="I149" s="38"/>
      <c r="J149" s="38"/>
      <c r="K149" s="38"/>
    </row>
    <row r="150" spans="6:11" x14ac:dyDescent="0.25">
      <c r="F150" s="38"/>
      <c r="G150" s="38"/>
      <c r="H150" s="38"/>
      <c r="I150" s="38"/>
      <c r="J150" s="38"/>
      <c r="K150" s="38"/>
    </row>
    <row r="151" spans="6:11" x14ac:dyDescent="0.25">
      <c r="F151" s="38"/>
      <c r="G151" s="38"/>
      <c r="H151" s="38"/>
      <c r="I151" s="38"/>
      <c r="J151" s="38"/>
      <c r="K151" s="38"/>
    </row>
    <row r="152" spans="6:11" x14ac:dyDescent="0.25">
      <c r="F152" s="38"/>
      <c r="G152" s="38"/>
      <c r="H152" s="38"/>
      <c r="I152" s="38"/>
      <c r="J152" s="38"/>
      <c r="K152" s="38"/>
    </row>
    <row r="153" spans="6:11" x14ac:dyDescent="0.25">
      <c r="F153" s="38"/>
      <c r="G153" s="38"/>
      <c r="H153" s="38"/>
      <c r="I153" s="38"/>
      <c r="J153" s="38"/>
      <c r="K153" s="38"/>
    </row>
    <row r="154" spans="6:11" x14ac:dyDescent="0.25">
      <c r="F154" s="38"/>
      <c r="G154" s="38"/>
      <c r="H154" s="38"/>
      <c r="I154" s="38"/>
      <c r="J154" s="38"/>
      <c r="K154" s="38"/>
    </row>
    <row r="155" spans="6:11" x14ac:dyDescent="0.25">
      <c r="F155" s="38"/>
      <c r="G155" s="38"/>
      <c r="H155" s="38"/>
      <c r="I155" s="38"/>
      <c r="J155" s="38"/>
      <c r="K155" s="38"/>
    </row>
    <row r="156" spans="6:11" x14ac:dyDescent="0.25">
      <c r="F156" s="38"/>
      <c r="G156" s="38"/>
      <c r="H156" s="38"/>
      <c r="I156" s="38"/>
      <c r="J156" s="38"/>
      <c r="K156" s="38"/>
    </row>
    <row r="157" spans="6:11" x14ac:dyDescent="0.25">
      <c r="F157" s="38"/>
      <c r="G157" s="38"/>
      <c r="H157" s="38"/>
      <c r="I157" s="38"/>
      <c r="J157" s="38"/>
      <c r="K157" s="38"/>
    </row>
    <row r="158" spans="6:11" x14ac:dyDescent="0.25">
      <c r="F158" s="38"/>
      <c r="G158" s="38"/>
      <c r="H158" s="38"/>
      <c r="I158" s="38"/>
      <c r="J158" s="38"/>
      <c r="K158" s="38"/>
    </row>
    <row r="159" spans="6:11" x14ac:dyDescent="0.25">
      <c r="F159" s="38"/>
      <c r="G159" s="38"/>
      <c r="H159" s="38"/>
      <c r="I159" s="38"/>
      <c r="J159" s="38"/>
      <c r="K159" s="38"/>
    </row>
    <row r="160" spans="6:11" x14ac:dyDescent="0.25">
      <c r="F160" s="38"/>
      <c r="G160" s="38"/>
      <c r="H160" s="38"/>
      <c r="I160" s="38"/>
      <c r="J160" s="38"/>
      <c r="K160" s="38"/>
    </row>
    <row r="161" spans="6:11" x14ac:dyDescent="0.25">
      <c r="F161" s="38"/>
      <c r="G161" s="38"/>
      <c r="H161" s="38"/>
      <c r="I161" s="38"/>
      <c r="J161" s="38"/>
      <c r="K161" s="38"/>
    </row>
    <row r="162" spans="6:11" x14ac:dyDescent="0.25">
      <c r="F162" s="38"/>
      <c r="G162" s="38"/>
      <c r="H162" s="38"/>
      <c r="I162" s="38"/>
      <c r="J162" s="38"/>
      <c r="K162" s="38"/>
    </row>
    <row r="163" spans="6:11" x14ac:dyDescent="0.25">
      <c r="F163" s="38"/>
      <c r="G163" s="38"/>
      <c r="H163" s="38"/>
      <c r="I163" s="38"/>
      <c r="J163" s="38"/>
      <c r="K163" s="38"/>
    </row>
    <row r="164" spans="6:11" x14ac:dyDescent="0.25">
      <c r="F164" s="38"/>
      <c r="G164" s="38"/>
      <c r="H164" s="38"/>
      <c r="I164" s="38"/>
      <c r="J164" s="38"/>
      <c r="K164" s="38"/>
    </row>
    <row r="165" spans="6:11" x14ac:dyDescent="0.25">
      <c r="F165" s="38"/>
      <c r="G165" s="38"/>
      <c r="H165" s="38"/>
      <c r="I165" s="38"/>
      <c r="J165" s="38"/>
      <c r="K165" s="38"/>
    </row>
    <row r="166" spans="6:11" x14ac:dyDescent="0.25">
      <c r="F166" s="38"/>
      <c r="G166" s="38"/>
      <c r="H166" s="38"/>
      <c r="I166" s="38"/>
      <c r="J166" s="38"/>
      <c r="K166" s="38"/>
    </row>
    <row r="167" spans="6:11" x14ac:dyDescent="0.25">
      <c r="F167" s="38"/>
      <c r="G167" s="38"/>
      <c r="H167" s="38"/>
      <c r="I167" s="38"/>
      <c r="J167" s="38"/>
      <c r="K167" s="38"/>
    </row>
    <row r="168" spans="6:11" x14ac:dyDescent="0.25">
      <c r="F168" s="38"/>
      <c r="G168" s="38"/>
      <c r="H168" s="38"/>
      <c r="I168" s="38"/>
      <c r="J168" s="38"/>
      <c r="K168" s="38"/>
    </row>
    <row r="169" spans="6:11" x14ac:dyDescent="0.25">
      <c r="F169" s="38"/>
      <c r="G169" s="38"/>
      <c r="H169" s="38"/>
      <c r="I169" s="38"/>
      <c r="J169" s="38"/>
      <c r="K169" s="38"/>
    </row>
    <row r="170" spans="6:11" x14ac:dyDescent="0.25">
      <c r="F170" s="38"/>
      <c r="G170" s="38"/>
      <c r="H170" s="38"/>
      <c r="I170" s="38"/>
      <c r="J170" s="38"/>
      <c r="K170" s="38"/>
    </row>
    <row r="171" spans="6:11" x14ac:dyDescent="0.25">
      <c r="F171" s="38"/>
      <c r="G171" s="38"/>
      <c r="H171" s="38"/>
      <c r="I171" s="38"/>
      <c r="J171" s="38"/>
      <c r="K171" s="38"/>
    </row>
    <row r="172" spans="6:11" x14ac:dyDescent="0.25">
      <c r="F172" s="38"/>
      <c r="G172" s="38"/>
      <c r="H172" s="38"/>
      <c r="I172" s="38"/>
      <c r="J172" s="38"/>
      <c r="K172" s="38"/>
    </row>
    <row r="173" spans="6:11" x14ac:dyDescent="0.25">
      <c r="F173" s="38"/>
      <c r="G173" s="38"/>
      <c r="H173" s="38"/>
      <c r="I173" s="38"/>
      <c r="J173" s="38"/>
      <c r="K173" s="38"/>
    </row>
    <row r="174" spans="6:11" x14ac:dyDescent="0.25">
      <c r="F174" s="38"/>
      <c r="G174" s="38"/>
      <c r="H174" s="38"/>
      <c r="I174" s="38"/>
      <c r="J174" s="38"/>
      <c r="K174" s="38"/>
    </row>
    <row r="175" spans="6:11" x14ac:dyDescent="0.25">
      <c r="F175" s="38"/>
      <c r="G175" s="38"/>
      <c r="H175" s="38"/>
      <c r="I175" s="38"/>
      <c r="J175" s="38"/>
      <c r="K175" s="38"/>
    </row>
    <row r="176" spans="6:11" x14ac:dyDescent="0.25">
      <c r="F176" s="38"/>
      <c r="G176" s="38"/>
      <c r="H176" s="38"/>
      <c r="I176" s="38"/>
      <c r="J176" s="38"/>
      <c r="K176" s="38"/>
    </row>
    <row r="177" spans="6:11" x14ac:dyDescent="0.25">
      <c r="F177" s="38"/>
      <c r="G177" s="38"/>
      <c r="H177" s="38"/>
      <c r="I177" s="38"/>
      <c r="J177" s="38"/>
      <c r="K177" s="38"/>
    </row>
    <row r="178" spans="6:11" x14ac:dyDescent="0.25">
      <c r="F178" s="38"/>
      <c r="G178" s="38"/>
      <c r="H178" s="38"/>
      <c r="I178" s="38"/>
      <c r="J178" s="38"/>
      <c r="K178" s="38"/>
    </row>
    <row r="179" spans="6:11" x14ac:dyDescent="0.25">
      <c r="F179" s="38"/>
      <c r="G179" s="38"/>
      <c r="H179" s="38"/>
      <c r="I179" s="38"/>
      <c r="J179" s="38"/>
      <c r="K179" s="38"/>
    </row>
    <row r="180" spans="6:11" x14ac:dyDescent="0.25">
      <c r="F180" s="38"/>
      <c r="G180" s="38"/>
      <c r="H180" s="38"/>
      <c r="I180" s="38"/>
      <c r="J180" s="38"/>
      <c r="K180" s="38"/>
    </row>
    <row r="181" spans="6:11" x14ac:dyDescent="0.25">
      <c r="F181" s="38"/>
      <c r="G181" s="38"/>
      <c r="H181" s="38"/>
      <c r="I181" s="38"/>
      <c r="J181" s="38"/>
      <c r="K181" s="38"/>
    </row>
    <row r="182" spans="6:11" x14ac:dyDescent="0.25">
      <c r="F182" s="38"/>
      <c r="G182" s="38"/>
      <c r="H182" s="38"/>
      <c r="I182" s="38"/>
      <c r="J182" s="38"/>
      <c r="K182" s="38"/>
    </row>
    <row r="183" spans="6:11" x14ac:dyDescent="0.25">
      <c r="F183" s="38"/>
      <c r="G183" s="38"/>
      <c r="H183" s="38"/>
      <c r="I183" s="38"/>
      <c r="J183" s="38"/>
      <c r="K183" s="38"/>
    </row>
    <row r="184" spans="6:11" x14ac:dyDescent="0.25">
      <c r="F184" s="38"/>
      <c r="G184" s="38"/>
      <c r="H184" s="38"/>
      <c r="I184" s="38"/>
      <c r="J184" s="38"/>
      <c r="K184" s="38"/>
    </row>
    <row r="185" spans="6:11" x14ac:dyDescent="0.25">
      <c r="F185" s="38"/>
      <c r="G185" s="38"/>
      <c r="H185" s="38"/>
      <c r="I185" s="38"/>
      <c r="J185" s="38"/>
      <c r="K185" s="38"/>
    </row>
    <row r="186" spans="6:11" x14ac:dyDescent="0.25">
      <c r="F186" s="38"/>
      <c r="G186" s="38"/>
      <c r="H186" s="38"/>
      <c r="I186" s="38"/>
      <c r="J186" s="38"/>
      <c r="K186" s="38"/>
    </row>
    <row r="187" spans="6:11" x14ac:dyDescent="0.25">
      <c r="F187" s="38"/>
      <c r="G187" s="38"/>
      <c r="H187" s="38"/>
      <c r="I187" s="38"/>
      <c r="J187" s="38"/>
      <c r="K187" s="38"/>
    </row>
    <row r="188" spans="6:11" x14ac:dyDescent="0.25">
      <c r="F188" s="38"/>
      <c r="G188" s="38"/>
      <c r="H188" s="38"/>
      <c r="I188" s="38"/>
      <c r="J188" s="38"/>
      <c r="K188" s="38"/>
    </row>
    <row r="189" spans="6:11" x14ac:dyDescent="0.25">
      <c r="F189" s="38"/>
      <c r="G189" s="38"/>
      <c r="H189" s="38"/>
      <c r="I189" s="38"/>
      <c r="J189" s="38"/>
      <c r="K189" s="38"/>
    </row>
    <row r="190" spans="6:11" x14ac:dyDescent="0.25">
      <c r="F190" s="38"/>
      <c r="G190" s="38"/>
      <c r="H190" s="38"/>
      <c r="I190" s="38"/>
      <c r="J190" s="38"/>
      <c r="K190" s="38"/>
    </row>
    <row r="191" spans="6:11" x14ac:dyDescent="0.25">
      <c r="F191" s="38"/>
      <c r="G191" s="38"/>
      <c r="H191" s="38"/>
      <c r="I191" s="38"/>
      <c r="J191" s="38"/>
      <c r="K191" s="38"/>
    </row>
    <row r="192" spans="6:11" x14ac:dyDescent="0.25">
      <c r="F192" s="38"/>
      <c r="G192" s="38"/>
      <c r="H192" s="38"/>
      <c r="I192" s="38"/>
      <c r="J192" s="38"/>
      <c r="K192" s="38"/>
    </row>
    <row r="193" spans="6:11" x14ac:dyDescent="0.25">
      <c r="F193" s="38"/>
      <c r="G193" s="38"/>
      <c r="H193" s="38"/>
      <c r="I193" s="38"/>
      <c r="J193" s="38"/>
      <c r="K193" s="38"/>
    </row>
    <row r="194" spans="6:11" x14ac:dyDescent="0.25">
      <c r="F194" s="38"/>
      <c r="G194" s="38"/>
      <c r="H194" s="38"/>
      <c r="I194" s="38"/>
      <c r="J194" s="38"/>
      <c r="K194" s="38"/>
    </row>
    <row r="195" spans="6:11" x14ac:dyDescent="0.25">
      <c r="F195" s="38"/>
      <c r="G195" s="38"/>
      <c r="H195" s="38"/>
      <c r="I195" s="38"/>
      <c r="J195" s="38"/>
      <c r="K195" s="38"/>
    </row>
    <row r="196" spans="6:11" x14ac:dyDescent="0.25">
      <c r="F196" s="38"/>
      <c r="G196" s="38"/>
      <c r="H196" s="38"/>
      <c r="I196" s="38"/>
      <c r="J196" s="38"/>
      <c r="K196" s="38"/>
    </row>
    <row r="197" spans="6:11" x14ac:dyDescent="0.25">
      <c r="F197" s="38"/>
      <c r="G197" s="38"/>
      <c r="H197" s="38"/>
      <c r="I197" s="38"/>
      <c r="J197" s="38"/>
      <c r="K197" s="38"/>
    </row>
    <row r="198" spans="6:11" x14ac:dyDescent="0.25">
      <c r="F198" s="38"/>
      <c r="G198" s="38"/>
      <c r="H198" s="38"/>
      <c r="I198" s="38"/>
      <c r="J198" s="38"/>
      <c r="K198" s="38"/>
    </row>
    <row r="199" spans="6:11" x14ac:dyDescent="0.25">
      <c r="F199" s="38"/>
      <c r="G199" s="38"/>
      <c r="H199" s="38"/>
      <c r="I199" s="38"/>
      <c r="J199" s="38"/>
      <c r="K199" s="38"/>
    </row>
    <row r="200" spans="6:11" x14ac:dyDescent="0.25">
      <c r="F200" s="38"/>
      <c r="G200" s="38"/>
      <c r="H200" s="38"/>
      <c r="I200" s="38"/>
      <c r="J200" s="38"/>
      <c r="K200" s="38"/>
    </row>
    <row r="201" spans="6:11" x14ac:dyDescent="0.25">
      <c r="F201" s="38"/>
      <c r="G201" s="38"/>
      <c r="H201" s="38"/>
      <c r="I201" s="38"/>
      <c r="J201" s="38"/>
      <c r="K201" s="38"/>
    </row>
    <row r="202" spans="6:11" x14ac:dyDescent="0.25">
      <c r="F202" s="38"/>
      <c r="G202" s="38"/>
      <c r="H202" s="38"/>
      <c r="I202" s="38"/>
      <c r="J202" s="38"/>
      <c r="K202" s="38"/>
    </row>
    <row r="203" spans="6:11" x14ac:dyDescent="0.25">
      <c r="F203" s="38"/>
      <c r="G203" s="38"/>
      <c r="H203" s="38"/>
      <c r="I203" s="38"/>
      <c r="J203" s="38"/>
      <c r="K203" s="38"/>
    </row>
    <row r="204" spans="6:11" x14ac:dyDescent="0.25">
      <c r="F204" s="38"/>
      <c r="G204" s="38"/>
      <c r="H204" s="38"/>
      <c r="I204" s="38"/>
      <c r="J204" s="38"/>
      <c r="K204" s="38"/>
    </row>
    <row r="205" spans="6:11" x14ac:dyDescent="0.25">
      <c r="F205" s="38"/>
      <c r="G205" s="38"/>
      <c r="H205" s="38"/>
      <c r="I205" s="38"/>
      <c r="J205" s="38"/>
      <c r="K205" s="38"/>
    </row>
    <row r="206" spans="6:11" x14ac:dyDescent="0.25">
      <c r="F206" s="38"/>
      <c r="G206" s="38"/>
      <c r="H206" s="38"/>
      <c r="I206" s="38"/>
      <c r="J206" s="38"/>
      <c r="K206" s="38"/>
    </row>
    <row r="207" spans="6:11" x14ac:dyDescent="0.25">
      <c r="F207" s="38"/>
      <c r="G207" s="38"/>
      <c r="H207" s="38"/>
      <c r="I207" s="38"/>
      <c r="J207" s="38"/>
      <c r="K207" s="38"/>
    </row>
    <row r="208" spans="6:11" x14ac:dyDescent="0.25">
      <c r="F208" s="38"/>
      <c r="G208" s="38"/>
      <c r="H208" s="38"/>
      <c r="I208" s="38"/>
      <c r="J208" s="38"/>
      <c r="K208" s="38"/>
    </row>
    <row r="209" spans="6:11" x14ac:dyDescent="0.25">
      <c r="F209" s="38"/>
      <c r="G209" s="38"/>
      <c r="H209" s="38"/>
      <c r="I209" s="38"/>
      <c r="J209" s="38"/>
      <c r="K209" s="38"/>
    </row>
    <row r="210" spans="6:11" x14ac:dyDescent="0.25">
      <c r="F210" s="38"/>
      <c r="G210" s="38"/>
      <c r="H210" s="38"/>
      <c r="I210" s="38"/>
      <c r="J210" s="38"/>
      <c r="K210" s="38"/>
    </row>
    <row r="211" spans="6:11" x14ac:dyDescent="0.25">
      <c r="F211" s="38"/>
      <c r="G211" s="38"/>
      <c r="H211" s="38"/>
      <c r="I211" s="38"/>
      <c r="J211" s="38"/>
      <c r="K211" s="38"/>
    </row>
    <row r="212" spans="6:11" x14ac:dyDescent="0.25">
      <c r="F212" s="38"/>
      <c r="G212" s="38"/>
      <c r="H212" s="38"/>
      <c r="I212" s="38"/>
      <c r="J212" s="38"/>
      <c r="K212" s="38"/>
    </row>
    <row r="213" spans="6:11" x14ac:dyDescent="0.25">
      <c r="F213" s="38"/>
      <c r="G213" s="38"/>
      <c r="H213" s="38"/>
      <c r="I213" s="38"/>
      <c r="J213" s="38"/>
      <c r="K213" s="38"/>
    </row>
    <row r="214" spans="6:11" x14ac:dyDescent="0.25">
      <c r="F214" s="38"/>
      <c r="G214" s="38"/>
      <c r="H214" s="38"/>
      <c r="I214" s="38"/>
      <c r="J214" s="38"/>
      <c r="K214" s="38"/>
    </row>
    <row r="215" spans="6:11" x14ac:dyDescent="0.25">
      <c r="F215" s="38"/>
      <c r="G215" s="38"/>
      <c r="H215" s="38"/>
      <c r="I215" s="38"/>
      <c r="J215" s="38"/>
      <c r="K215" s="38"/>
    </row>
    <row r="216" spans="6:11" x14ac:dyDescent="0.25">
      <c r="F216" s="38"/>
      <c r="G216" s="38"/>
      <c r="H216" s="38"/>
      <c r="I216" s="38"/>
      <c r="J216" s="38"/>
      <c r="K216" s="38"/>
    </row>
    <row r="217" spans="6:11" x14ac:dyDescent="0.25">
      <c r="F217" s="38"/>
      <c r="G217" s="38"/>
      <c r="H217" s="38"/>
      <c r="I217" s="38"/>
      <c r="J217" s="38"/>
      <c r="K217" s="38"/>
    </row>
    <row r="218" spans="6:11" x14ac:dyDescent="0.25">
      <c r="F218" s="38"/>
      <c r="G218" s="38"/>
      <c r="H218" s="38"/>
      <c r="I218" s="38"/>
      <c r="J218" s="38"/>
      <c r="K218" s="38"/>
    </row>
    <row r="219" spans="6:11" x14ac:dyDescent="0.25">
      <c r="F219" s="38"/>
      <c r="G219" s="38"/>
      <c r="H219" s="38"/>
      <c r="I219" s="38"/>
      <c r="J219" s="38"/>
      <c r="K219" s="38"/>
    </row>
    <row r="220" spans="6:11" x14ac:dyDescent="0.25">
      <c r="F220" s="38"/>
      <c r="G220" s="38"/>
      <c r="H220" s="38"/>
      <c r="I220" s="38"/>
      <c r="J220" s="38"/>
      <c r="K220" s="38"/>
    </row>
    <row r="221" spans="6:11" x14ac:dyDescent="0.25">
      <c r="F221" s="38"/>
      <c r="G221" s="38"/>
      <c r="H221" s="38"/>
      <c r="I221" s="38"/>
      <c r="J221" s="38"/>
      <c r="K221" s="38"/>
    </row>
    <row r="222" spans="6:11" x14ac:dyDescent="0.25">
      <c r="F222" s="38"/>
      <c r="G222" s="38"/>
      <c r="H222" s="38"/>
      <c r="I222" s="38"/>
      <c r="J222" s="38"/>
      <c r="K222" s="38"/>
    </row>
    <row r="223" spans="6:11" x14ac:dyDescent="0.25">
      <c r="F223" s="38"/>
      <c r="G223" s="38"/>
      <c r="H223" s="38"/>
      <c r="I223" s="38"/>
      <c r="J223" s="38"/>
      <c r="K223" s="38"/>
    </row>
    <row r="224" spans="6:11" x14ac:dyDescent="0.25">
      <c r="F224" s="38"/>
      <c r="G224" s="38"/>
      <c r="H224" s="38"/>
      <c r="I224" s="38"/>
      <c r="J224" s="38"/>
      <c r="K224" s="38"/>
    </row>
    <row r="225" spans="6:11" x14ac:dyDescent="0.25">
      <c r="F225" s="38"/>
      <c r="G225" s="38"/>
      <c r="H225" s="38"/>
      <c r="I225" s="38"/>
      <c r="J225" s="38"/>
      <c r="K225" s="38"/>
    </row>
    <row r="226" spans="6:11" x14ac:dyDescent="0.25">
      <c r="F226" s="38"/>
      <c r="G226" s="38"/>
      <c r="H226" s="38"/>
      <c r="I226" s="38"/>
      <c r="J226" s="38"/>
      <c r="K226" s="38"/>
    </row>
    <row r="227" spans="6:11" x14ac:dyDescent="0.25">
      <c r="F227" s="38"/>
      <c r="G227" s="38"/>
      <c r="H227" s="38"/>
      <c r="I227" s="38"/>
      <c r="J227" s="38"/>
      <c r="K227" s="38"/>
    </row>
    <row r="228" spans="6:11" x14ac:dyDescent="0.25">
      <c r="F228" s="38"/>
      <c r="G228" s="38"/>
      <c r="H228" s="38"/>
      <c r="I228" s="38"/>
      <c r="J228" s="38"/>
      <c r="K228" s="38"/>
    </row>
    <row r="229" spans="6:11" x14ac:dyDescent="0.25">
      <c r="F229" s="38"/>
      <c r="G229" s="38"/>
      <c r="H229" s="38"/>
      <c r="I229" s="38"/>
      <c r="J229" s="38"/>
      <c r="K229" s="38"/>
    </row>
    <row r="230" spans="6:11" x14ac:dyDescent="0.25">
      <c r="F230" s="38"/>
      <c r="G230" s="38"/>
      <c r="H230" s="38"/>
      <c r="I230" s="38"/>
      <c r="J230" s="38"/>
      <c r="K230" s="38"/>
    </row>
    <row r="231" spans="6:11" x14ac:dyDescent="0.25">
      <c r="F231" s="38"/>
      <c r="G231" s="38"/>
      <c r="H231" s="38"/>
      <c r="I231" s="38"/>
      <c r="J231" s="38"/>
      <c r="K231" s="38"/>
    </row>
    <row r="232" spans="6:11" x14ac:dyDescent="0.25">
      <c r="F232" s="38"/>
      <c r="G232" s="38"/>
      <c r="H232" s="38"/>
      <c r="I232" s="38"/>
      <c r="J232" s="38"/>
      <c r="K232" s="38"/>
    </row>
    <row r="233" spans="6:11" x14ac:dyDescent="0.25">
      <c r="F233" s="38"/>
      <c r="G233" s="38"/>
      <c r="H233" s="38"/>
      <c r="I233" s="38"/>
      <c r="J233" s="38"/>
      <c r="K233" s="38"/>
    </row>
    <row r="234" spans="6:11" x14ac:dyDescent="0.25">
      <c r="F234" s="38"/>
      <c r="G234" s="38"/>
      <c r="H234" s="38"/>
      <c r="I234" s="38"/>
      <c r="J234" s="38"/>
      <c r="K234" s="38"/>
    </row>
    <row r="235" spans="6:11" x14ac:dyDescent="0.25">
      <c r="F235" s="38"/>
      <c r="G235" s="38"/>
      <c r="H235" s="38"/>
      <c r="I235" s="38"/>
      <c r="J235" s="38"/>
      <c r="K235" s="38"/>
    </row>
    <row r="236" spans="6:11" x14ac:dyDescent="0.25">
      <c r="F236" s="38"/>
      <c r="G236" s="38"/>
      <c r="H236" s="38"/>
      <c r="I236" s="38"/>
      <c r="J236" s="38"/>
      <c r="K236" s="38"/>
    </row>
    <row r="237" spans="6:11" x14ac:dyDescent="0.25">
      <c r="F237" s="38"/>
      <c r="G237" s="38"/>
      <c r="H237" s="38"/>
      <c r="I237" s="38"/>
      <c r="J237" s="38"/>
      <c r="K237" s="38"/>
    </row>
    <row r="238" spans="6:11" x14ac:dyDescent="0.25">
      <c r="F238" s="38"/>
      <c r="G238" s="38"/>
      <c r="H238" s="38"/>
      <c r="I238" s="38"/>
      <c r="J238" s="38"/>
      <c r="K238" s="38"/>
    </row>
    <row r="239" spans="6:11" x14ac:dyDescent="0.25">
      <c r="F239" s="38"/>
      <c r="G239" s="38"/>
      <c r="H239" s="38"/>
      <c r="I239" s="38"/>
      <c r="J239" s="38"/>
      <c r="K239" s="38"/>
    </row>
    <row r="240" spans="6:11" x14ac:dyDescent="0.25">
      <c r="F240" s="38"/>
      <c r="G240" s="38"/>
      <c r="H240" s="38"/>
      <c r="I240" s="38"/>
      <c r="J240" s="38"/>
      <c r="K240" s="38"/>
    </row>
    <row r="241" spans="6:11" x14ac:dyDescent="0.25">
      <c r="F241" s="38"/>
      <c r="G241" s="38"/>
      <c r="H241" s="38"/>
      <c r="I241" s="38"/>
      <c r="J241" s="38"/>
      <c r="K241" s="38"/>
    </row>
    <row r="242" spans="6:11" x14ac:dyDescent="0.25">
      <c r="F242" s="38"/>
      <c r="G242" s="38"/>
      <c r="H242" s="38"/>
      <c r="I242" s="38"/>
      <c r="J242" s="38"/>
      <c r="K242" s="38"/>
    </row>
    <row r="243" spans="6:11" x14ac:dyDescent="0.25">
      <c r="F243" s="38"/>
      <c r="G243" s="38"/>
      <c r="H243" s="38"/>
      <c r="I243" s="38"/>
      <c r="J243" s="38"/>
      <c r="K243" s="38"/>
    </row>
    <row r="244" spans="6:11" x14ac:dyDescent="0.25">
      <c r="F244" s="38"/>
      <c r="G244" s="38"/>
      <c r="H244" s="38"/>
      <c r="I244" s="38"/>
      <c r="J244" s="38"/>
      <c r="K244" s="38"/>
    </row>
    <row r="245" spans="6:11" x14ac:dyDescent="0.25">
      <c r="F245" s="38"/>
      <c r="G245" s="38"/>
      <c r="H245" s="38"/>
      <c r="I245" s="38"/>
      <c r="J245" s="38"/>
      <c r="K245" s="38"/>
    </row>
    <row r="246" spans="6:11" x14ac:dyDescent="0.25">
      <c r="F246" s="38"/>
      <c r="G246" s="38"/>
      <c r="H246" s="38"/>
      <c r="I246" s="38"/>
      <c r="J246" s="38"/>
      <c r="K246" s="38"/>
    </row>
    <row r="247" spans="6:11" x14ac:dyDescent="0.25">
      <c r="F247" s="38"/>
      <c r="G247" s="38"/>
      <c r="H247" s="38"/>
      <c r="I247" s="38"/>
      <c r="J247" s="38"/>
      <c r="K247" s="38"/>
    </row>
    <row r="248" spans="6:11" x14ac:dyDescent="0.25">
      <c r="F248" s="38"/>
      <c r="G248" s="38"/>
      <c r="H248" s="38"/>
      <c r="I248" s="38"/>
      <c r="J248" s="38"/>
      <c r="K248" s="38"/>
    </row>
    <row r="249" spans="6:11" x14ac:dyDescent="0.25">
      <c r="F249" s="38"/>
      <c r="G249" s="38"/>
      <c r="H249" s="38"/>
      <c r="I249" s="38"/>
      <c r="J249" s="38"/>
      <c r="K249" s="38"/>
    </row>
    <row r="250" spans="6:11" x14ac:dyDescent="0.25">
      <c r="F250" s="38"/>
      <c r="G250" s="38"/>
      <c r="H250" s="38"/>
      <c r="I250" s="38"/>
      <c r="J250" s="38"/>
      <c r="K250" s="38"/>
    </row>
    <row r="251" spans="6:11" x14ac:dyDescent="0.25">
      <c r="F251" s="38"/>
      <c r="G251" s="38"/>
      <c r="H251" s="38"/>
      <c r="I251" s="38"/>
      <c r="J251" s="38"/>
      <c r="K251" s="38"/>
    </row>
    <row r="252" spans="6:11" x14ac:dyDescent="0.25">
      <c r="F252" s="38"/>
      <c r="G252" s="38"/>
      <c r="H252" s="38"/>
      <c r="I252" s="38"/>
      <c r="J252" s="38"/>
      <c r="K252" s="38"/>
    </row>
    <row r="253" spans="6:11" x14ac:dyDescent="0.25">
      <c r="F253" s="38"/>
      <c r="G253" s="38"/>
      <c r="H253" s="38"/>
      <c r="I253" s="38"/>
      <c r="J253" s="38"/>
      <c r="K253" s="38"/>
    </row>
    <row r="254" spans="6:11" x14ac:dyDescent="0.25">
      <c r="F254" s="38"/>
      <c r="G254" s="38"/>
      <c r="H254" s="38"/>
      <c r="I254" s="38"/>
      <c r="J254" s="38"/>
      <c r="K254" s="38"/>
    </row>
    <row r="255" spans="6:11" x14ac:dyDescent="0.25">
      <c r="F255" s="38"/>
      <c r="G255" s="38"/>
      <c r="H255" s="38"/>
      <c r="I255" s="38"/>
      <c r="J255" s="38"/>
      <c r="K255" s="38"/>
    </row>
    <row r="256" spans="6:11" x14ac:dyDescent="0.25">
      <c r="F256" s="38"/>
      <c r="G256" s="38"/>
      <c r="H256" s="38"/>
      <c r="I256" s="38"/>
      <c r="J256" s="38"/>
      <c r="K256" s="38"/>
    </row>
    <row r="257" spans="6:11" x14ac:dyDescent="0.25">
      <c r="F257" s="38"/>
      <c r="G257" s="38"/>
      <c r="H257" s="38"/>
      <c r="I257" s="38"/>
      <c r="J257" s="38"/>
      <c r="K257" s="38"/>
    </row>
    <row r="258" spans="6:11" x14ac:dyDescent="0.25">
      <c r="F258" s="38"/>
      <c r="G258" s="38"/>
      <c r="H258" s="38"/>
      <c r="I258" s="38"/>
      <c r="J258" s="38"/>
      <c r="K258" s="38"/>
    </row>
    <row r="259" spans="6:11" x14ac:dyDescent="0.25">
      <c r="F259" s="38"/>
      <c r="G259" s="38"/>
      <c r="H259" s="38"/>
      <c r="I259" s="38"/>
      <c r="J259" s="38"/>
      <c r="K259" s="38"/>
    </row>
    <row r="260" spans="6:11" x14ac:dyDescent="0.25">
      <c r="F260" s="38"/>
      <c r="G260" s="38"/>
      <c r="H260" s="38"/>
      <c r="I260" s="38"/>
      <c r="J260" s="38"/>
      <c r="K260" s="38"/>
    </row>
    <row r="261" spans="6:11" x14ac:dyDescent="0.25">
      <c r="F261" s="38"/>
      <c r="G261" s="38"/>
      <c r="H261" s="38"/>
      <c r="I261" s="38"/>
      <c r="J261" s="38"/>
      <c r="K261" s="38"/>
    </row>
    <row r="262" spans="6:11" x14ac:dyDescent="0.25">
      <c r="F262" s="38"/>
      <c r="G262" s="38"/>
      <c r="H262" s="38"/>
      <c r="I262" s="38"/>
      <c r="J262" s="38"/>
      <c r="K262" s="38"/>
    </row>
    <row r="263" spans="6:11" x14ac:dyDescent="0.25">
      <c r="F263" s="38"/>
      <c r="G263" s="38"/>
      <c r="H263" s="38"/>
      <c r="I263" s="38"/>
      <c r="J263" s="38"/>
      <c r="K263" s="38"/>
    </row>
    <row r="264" spans="6:11" x14ac:dyDescent="0.25">
      <c r="F264" s="38"/>
      <c r="G264" s="38"/>
      <c r="H264" s="38"/>
      <c r="I264" s="38"/>
      <c r="J264" s="38"/>
      <c r="K264" s="38"/>
    </row>
    <row r="265" spans="6:11" x14ac:dyDescent="0.25">
      <c r="F265" s="38"/>
      <c r="G265" s="38"/>
      <c r="H265" s="38"/>
      <c r="I265" s="38"/>
      <c r="J265" s="38"/>
      <c r="K265" s="38"/>
    </row>
    <row r="266" spans="6:11" x14ac:dyDescent="0.25">
      <c r="F266" s="38"/>
      <c r="G266" s="38"/>
      <c r="H266" s="38"/>
      <c r="I266" s="38"/>
      <c r="J266" s="38"/>
      <c r="K266" s="38"/>
    </row>
    <row r="267" spans="6:11" x14ac:dyDescent="0.25">
      <c r="F267" s="38"/>
      <c r="G267" s="38"/>
      <c r="H267" s="38"/>
      <c r="I267" s="38"/>
      <c r="J267" s="38"/>
      <c r="K267" s="38"/>
    </row>
    <row r="268" spans="6:11" x14ac:dyDescent="0.25">
      <c r="F268" s="38"/>
      <c r="G268" s="38"/>
      <c r="H268" s="38"/>
      <c r="I268" s="38"/>
      <c r="J268" s="38"/>
      <c r="K268" s="38"/>
    </row>
    <row r="269" spans="6:11" x14ac:dyDescent="0.25">
      <c r="F269" s="38"/>
      <c r="G269" s="38"/>
      <c r="H269" s="38"/>
      <c r="I269" s="38"/>
      <c r="J269" s="38"/>
      <c r="K269" s="38"/>
    </row>
    <row r="270" spans="6:11" x14ac:dyDescent="0.25">
      <c r="F270" s="38"/>
      <c r="G270" s="38"/>
      <c r="H270" s="38"/>
      <c r="I270" s="38"/>
      <c r="J270" s="38"/>
      <c r="K270" s="38"/>
    </row>
    <row r="271" spans="6:11" x14ac:dyDescent="0.25">
      <c r="F271" s="38"/>
      <c r="G271" s="38"/>
      <c r="H271" s="38"/>
      <c r="I271" s="38"/>
      <c r="J271" s="38"/>
      <c r="K271" s="38"/>
    </row>
    <row r="272" spans="6:11" x14ac:dyDescent="0.25">
      <c r="F272" s="38"/>
      <c r="G272" s="38"/>
      <c r="H272" s="38"/>
      <c r="I272" s="38"/>
      <c r="J272" s="38"/>
      <c r="K272" s="38"/>
    </row>
    <row r="273" spans="6:11" x14ac:dyDescent="0.25">
      <c r="F273" s="38"/>
      <c r="G273" s="38"/>
      <c r="H273" s="38"/>
      <c r="I273" s="38"/>
      <c r="J273" s="38"/>
      <c r="K273" s="38"/>
    </row>
    <row r="274" spans="6:11" x14ac:dyDescent="0.25">
      <c r="F274" s="38"/>
      <c r="G274" s="38"/>
      <c r="H274" s="38"/>
      <c r="I274" s="38"/>
      <c r="J274" s="38"/>
      <c r="K274" s="38"/>
    </row>
    <row r="275" spans="6:11" x14ac:dyDescent="0.25">
      <c r="F275" s="38"/>
      <c r="G275" s="38"/>
      <c r="H275" s="38"/>
      <c r="I275" s="38"/>
      <c r="J275" s="38"/>
      <c r="K275" s="38"/>
    </row>
    <row r="276" spans="6:11" x14ac:dyDescent="0.25">
      <c r="F276" s="38"/>
      <c r="G276" s="38"/>
      <c r="H276" s="38"/>
      <c r="I276" s="38"/>
      <c r="J276" s="38"/>
      <c r="K276" s="38"/>
    </row>
    <row r="277" spans="6:11" x14ac:dyDescent="0.25">
      <c r="F277" s="38"/>
      <c r="G277" s="38"/>
      <c r="H277" s="38"/>
      <c r="I277" s="38"/>
      <c r="J277" s="38"/>
      <c r="K277" s="38"/>
    </row>
    <row r="278" spans="6:11" x14ac:dyDescent="0.25">
      <c r="F278" s="38"/>
      <c r="G278" s="38"/>
      <c r="H278" s="38"/>
      <c r="I278" s="38"/>
      <c r="J278" s="38"/>
      <c r="K278" s="38"/>
    </row>
    <row r="279" spans="6:11" x14ac:dyDescent="0.25">
      <c r="F279" s="38"/>
      <c r="G279" s="38"/>
      <c r="H279" s="38"/>
      <c r="I279" s="38"/>
      <c r="J279" s="38"/>
      <c r="K279" s="38"/>
    </row>
    <row r="280" spans="6:11" x14ac:dyDescent="0.25">
      <c r="F280" s="38"/>
      <c r="G280" s="38"/>
      <c r="H280" s="38"/>
      <c r="I280" s="38"/>
      <c r="J280" s="38"/>
      <c r="K280" s="38"/>
    </row>
    <row r="281" spans="6:11" x14ac:dyDescent="0.25">
      <c r="F281" s="38"/>
      <c r="G281" s="38"/>
      <c r="H281" s="38"/>
      <c r="I281" s="38"/>
      <c r="J281" s="38"/>
      <c r="K281" s="38"/>
    </row>
    <row r="282" spans="6:11" x14ac:dyDescent="0.25">
      <c r="F282" s="38"/>
      <c r="G282" s="38"/>
      <c r="H282" s="38"/>
      <c r="I282" s="38"/>
      <c r="J282" s="38"/>
      <c r="K282" s="38"/>
    </row>
    <row r="283" spans="6:11" x14ac:dyDescent="0.25">
      <c r="F283" s="38"/>
      <c r="G283" s="38"/>
      <c r="H283" s="38"/>
      <c r="I283" s="38"/>
      <c r="J283" s="38"/>
      <c r="K283" s="38"/>
    </row>
    <row r="284" spans="6:11" x14ac:dyDescent="0.25">
      <c r="F284" s="38"/>
      <c r="G284" s="38"/>
      <c r="H284" s="38"/>
      <c r="I284" s="38"/>
      <c r="J284" s="38"/>
      <c r="K284" s="38"/>
    </row>
    <row r="285" spans="6:11" x14ac:dyDescent="0.25">
      <c r="F285" s="38"/>
      <c r="G285" s="38"/>
      <c r="H285" s="38"/>
      <c r="I285" s="38"/>
      <c r="J285" s="38"/>
      <c r="K285" s="38"/>
    </row>
    <row r="286" spans="6:11" x14ac:dyDescent="0.25">
      <c r="F286" s="38"/>
      <c r="G286" s="38"/>
      <c r="H286" s="38"/>
      <c r="I286" s="38"/>
      <c r="J286" s="38"/>
      <c r="K286" s="38"/>
    </row>
    <row r="287" spans="6:11" x14ac:dyDescent="0.25">
      <c r="F287" s="38"/>
      <c r="G287" s="38"/>
      <c r="H287" s="38"/>
      <c r="I287" s="38"/>
      <c r="J287" s="38"/>
      <c r="K287" s="38"/>
    </row>
    <row r="288" spans="6:11" x14ac:dyDescent="0.25">
      <c r="F288" s="38"/>
      <c r="G288" s="38"/>
      <c r="H288" s="38"/>
      <c r="I288" s="38"/>
      <c r="J288" s="38"/>
      <c r="K288" s="38"/>
    </row>
    <row r="289" spans="6:11" x14ac:dyDescent="0.25">
      <c r="F289" s="38"/>
      <c r="G289" s="38"/>
      <c r="H289" s="38"/>
      <c r="I289" s="38"/>
      <c r="J289" s="38"/>
      <c r="K289" s="38"/>
    </row>
    <row r="290" spans="6:11" x14ac:dyDescent="0.25">
      <c r="F290" s="38"/>
      <c r="G290" s="38"/>
      <c r="H290" s="38"/>
      <c r="I290" s="38"/>
      <c r="J290" s="38"/>
      <c r="K290" s="38"/>
    </row>
    <row r="291" spans="6:11" x14ac:dyDescent="0.25">
      <c r="F291" s="38"/>
      <c r="G291" s="38"/>
      <c r="H291" s="38"/>
      <c r="I291" s="38"/>
      <c r="J291" s="38"/>
      <c r="K291" s="38"/>
    </row>
    <row r="292" spans="6:11" x14ac:dyDescent="0.25">
      <c r="F292" s="38"/>
      <c r="G292" s="38"/>
      <c r="H292" s="38"/>
      <c r="I292" s="38"/>
      <c r="J292" s="38"/>
      <c r="K292" s="38"/>
    </row>
    <row r="293" spans="6:11" x14ac:dyDescent="0.25">
      <c r="F293" s="38"/>
      <c r="G293" s="38"/>
      <c r="H293" s="38"/>
      <c r="I293" s="38"/>
      <c r="J293" s="38"/>
      <c r="K293" s="38"/>
    </row>
    <row r="294" spans="6:11" x14ac:dyDescent="0.25">
      <c r="F294" s="38"/>
      <c r="G294" s="38"/>
      <c r="H294" s="38"/>
      <c r="I294" s="38"/>
      <c r="J294" s="38"/>
      <c r="K294" s="38"/>
    </row>
    <row r="295" spans="6:11" x14ac:dyDescent="0.25">
      <c r="F295" s="38"/>
      <c r="G295" s="38"/>
      <c r="H295" s="38"/>
      <c r="I295" s="38"/>
      <c r="J295" s="38"/>
      <c r="K295" s="38"/>
    </row>
    <row r="296" spans="6:11" x14ac:dyDescent="0.25">
      <c r="F296" s="38"/>
      <c r="G296" s="38"/>
      <c r="H296" s="38"/>
      <c r="I296" s="38"/>
      <c r="J296" s="38"/>
      <c r="K296" s="38"/>
    </row>
    <row r="297" spans="6:11" x14ac:dyDescent="0.25">
      <c r="F297" s="38"/>
      <c r="G297" s="38"/>
      <c r="H297" s="38"/>
      <c r="I297" s="38"/>
      <c r="J297" s="38"/>
      <c r="K297" s="38"/>
    </row>
    <row r="298" spans="6:11" x14ac:dyDescent="0.25">
      <c r="F298" s="38"/>
      <c r="G298" s="38"/>
      <c r="H298" s="38"/>
      <c r="I298" s="38"/>
      <c r="J298" s="38"/>
      <c r="K298" s="38"/>
    </row>
    <row r="299" spans="6:11" x14ac:dyDescent="0.25">
      <c r="F299" s="38"/>
      <c r="G299" s="38"/>
      <c r="H299" s="38"/>
      <c r="I299" s="38"/>
      <c r="J299" s="38"/>
      <c r="K299" s="38"/>
    </row>
    <row r="300" spans="6:11" x14ac:dyDescent="0.25">
      <c r="F300" s="38"/>
      <c r="G300" s="38"/>
      <c r="H300" s="38"/>
      <c r="I300" s="38"/>
      <c r="J300" s="38"/>
      <c r="K300" s="38"/>
    </row>
    <row r="301" spans="6:11" x14ac:dyDescent="0.25">
      <c r="F301" s="38"/>
      <c r="G301" s="38"/>
      <c r="H301" s="38"/>
      <c r="I301" s="38"/>
      <c r="J301" s="38"/>
      <c r="K301" s="38"/>
    </row>
    <row r="302" spans="6:11" x14ac:dyDescent="0.25">
      <c r="F302" s="38"/>
      <c r="G302" s="38"/>
      <c r="H302" s="38"/>
      <c r="I302" s="38"/>
      <c r="J302" s="38"/>
      <c r="K302" s="38"/>
    </row>
    <row r="303" spans="6:11" x14ac:dyDescent="0.25">
      <c r="F303" s="38"/>
      <c r="G303" s="38"/>
      <c r="H303" s="38"/>
      <c r="I303" s="38"/>
      <c r="J303" s="38"/>
      <c r="K303" s="38"/>
    </row>
    <row r="304" spans="6:11" x14ac:dyDescent="0.25">
      <c r="F304" s="38"/>
      <c r="G304" s="38"/>
      <c r="H304" s="38"/>
      <c r="I304" s="38"/>
      <c r="J304" s="38"/>
      <c r="K304" s="38"/>
    </row>
    <row r="305" spans="6:11" x14ac:dyDescent="0.25">
      <c r="F305" s="38"/>
      <c r="G305" s="38"/>
      <c r="H305" s="38"/>
      <c r="I305" s="38"/>
      <c r="J305" s="38"/>
      <c r="K305" s="38"/>
    </row>
    <row r="306" spans="6:11" x14ac:dyDescent="0.25">
      <c r="F306" s="38"/>
      <c r="G306" s="38"/>
      <c r="H306" s="38"/>
      <c r="I306" s="38"/>
      <c r="J306" s="38"/>
      <c r="K306" s="38"/>
    </row>
    <row r="307" spans="6:11" x14ac:dyDescent="0.25">
      <c r="F307" s="38"/>
      <c r="G307" s="38"/>
      <c r="H307" s="38"/>
      <c r="I307" s="38"/>
      <c r="J307" s="38"/>
      <c r="K307" s="38"/>
    </row>
    <row r="308" spans="6:11" x14ac:dyDescent="0.25">
      <c r="F308" s="38"/>
      <c r="G308" s="38"/>
      <c r="H308" s="38"/>
      <c r="I308" s="38"/>
      <c r="J308" s="38"/>
      <c r="K308" s="38"/>
    </row>
    <row r="309" spans="6:11" x14ac:dyDescent="0.25">
      <c r="F309" s="38"/>
      <c r="G309" s="38"/>
      <c r="H309" s="38"/>
      <c r="I309" s="38"/>
      <c r="J309" s="38"/>
      <c r="K309" s="38"/>
    </row>
    <row r="310" spans="6:11" x14ac:dyDescent="0.25">
      <c r="F310" s="38"/>
      <c r="G310" s="38"/>
      <c r="H310" s="38"/>
      <c r="I310" s="38"/>
      <c r="J310" s="38"/>
      <c r="K310" s="38"/>
    </row>
    <row r="311" spans="6:11" x14ac:dyDescent="0.25">
      <c r="F311" s="38"/>
      <c r="G311" s="38"/>
      <c r="H311" s="38"/>
      <c r="I311" s="38"/>
      <c r="J311" s="38"/>
      <c r="K311" s="38"/>
    </row>
    <row r="312" spans="6:11" x14ac:dyDescent="0.25">
      <c r="F312" s="38"/>
      <c r="G312" s="38"/>
      <c r="H312" s="38"/>
      <c r="I312" s="38"/>
      <c r="J312" s="38"/>
      <c r="K312" s="38"/>
    </row>
    <row r="313" spans="6:11" x14ac:dyDescent="0.25">
      <c r="F313" s="38"/>
      <c r="G313" s="38"/>
      <c r="H313" s="38"/>
      <c r="I313" s="38"/>
      <c r="J313" s="38"/>
      <c r="K313" s="38"/>
    </row>
    <row r="314" spans="6:11" x14ac:dyDescent="0.25">
      <c r="F314" s="38"/>
      <c r="G314" s="38"/>
      <c r="H314" s="38"/>
      <c r="I314" s="38"/>
      <c r="J314" s="38"/>
      <c r="K314" s="38"/>
    </row>
    <row r="315" spans="6:11" x14ac:dyDescent="0.25">
      <c r="F315" s="38"/>
      <c r="G315" s="38"/>
      <c r="H315" s="38"/>
      <c r="I315" s="38"/>
      <c r="J315" s="38"/>
      <c r="K315" s="38"/>
    </row>
    <row r="316" spans="6:11" x14ac:dyDescent="0.25">
      <c r="F316" s="38"/>
      <c r="G316" s="38"/>
      <c r="H316" s="38"/>
      <c r="I316" s="38"/>
      <c r="J316" s="38"/>
      <c r="K316" s="38"/>
    </row>
    <row r="317" spans="6:11" x14ac:dyDescent="0.25">
      <c r="F317" s="38"/>
      <c r="G317" s="38"/>
      <c r="H317" s="38"/>
      <c r="I317" s="38"/>
      <c r="J317" s="38"/>
      <c r="K317" s="38"/>
    </row>
    <row r="318" spans="6:11" x14ac:dyDescent="0.25">
      <c r="F318" s="38"/>
      <c r="G318" s="38"/>
      <c r="H318" s="38"/>
      <c r="I318" s="38"/>
      <c r="J318" s="38"/>
      <c r="K318" s="38"/>
    </row>
    <row r="319" spans="6:11" x14ac:dyDescent="0.25">
      <c r="F319" s="38"/>
      <c r="G319" s="38"/>
      <c r="H319" s="38"/>
      <c r="I319" s="38"/>
      <c r="J319" s="38"/>
      <c r="K319" s="38"/>
    </row>
    <row r="320" spans="6:11" x14ac:dyDescent="0.25">
      <c r="F320" s="38"/>
      <c r="G320" s="38"/>
      <c r="H320" s="38"/>
      <c r="I320" s="38"/>
      <c r="J320" s="38"/>
      <c r="K320" s="38"/>
    </row>
    <row r="321" spans="6:11" x14ac:dyDescent="0.25">
      <c r="F321" s="38"/>
      <c r="G321" s="38"/>
      <c r="H321" s="38"/>
      <c r="I321" s="38"/>
      <c r="J321" s="38"/>
      <c r="K321" s="38"/>
    </row>
    <row r="322" spans="6:11" x14ac:dyDescent="0.25">
      <c r="F322" s="38"/>
      <c r="G322" s="38"/>
      <c r="H322" s="38"/>
      <c r="I322" s="38"/>
      <c r="J322" s="38"/>
      <c r="K322" s="38"/>
    </row>
    <row r="323" spans="6:11" x14ac:dyDescent="0.25">
      <c r="F323" s="38"/>
      <c r="G323" s="38"/>
      <c r="H323" s="38"/>
      <c r="I323" s="38"/>
      <c r="J323" s="38"/>
      <c r="K323" s="38"/>
    </row>
    <row r="324" spans="6:11" x14ac:dyDescent="0.25">
      <c r="F324" s="38"/>
      <c r="G324" s="38"/>
      <c r="H324" s="38"/>
      <c r="I324" s="38"/>
      <c r="J324" s="38"/>
      <c r="K324" s="38"/>
    </row>
    <row r="325" spans="6:11" x14ac:dyDescent="0.25">
      <c r="F325" s="38"/>
      <c r="G325" s="38"/>
      <c r="H325" s="38"/>
      <c r="I325" s="38"/>
      <c r="J325" s="38"/>
      <c r="K325" s="38"/>
    </row>
    <row r="326" spans="6:11" x14ac:dyDescent="0.25">
      <c r="F326" s="38"/>
      <c r="G326" s="38"/>
      <c r="H326" s="38"/>
      <c r="I326" s="38"/>
      <c r="J326" s="38"/>
      <c r="K326" s="38"/>
    </row>
    <row r="327" spans="6:11" x14ac:dyDescent="0.25">
      <c r="F327" s="38"/>
      <c r="G327" s="38"/>
      <c r="H327" s="38"/>
      <c r="I327" s="38"/>
      <c r="J327" s="38"/>
      <c r="K327" s="38"/>
    </row>
    <row r="328" spans="6:11" x14ac:dyDescent="0.25">
      <c r="F328" s="38"/>
      <c r="G328" s="38"/>
      <c r="H328" s="38"/>
      <c r="I328" s="38"/>
      <c r="J328" s="38"/>
      <c r="K328" s="38"/>
    </row>
    <row r="329" spans="6:11" x14ac:dyDescent="0.25">
      <c r="F329" s="38"/>
      <c r="G329" s="38"/>
      <c r="H329" s="38"/>
      <c r="I329" s="38"/>
      <c r="J329" s="38"/>
      <c r="K329" s="38"/>
    </row>
    <row r="330" spans="6:11" x14ac:dyDescent="0.25">
      <c r="F330" s="38"/>
      <c r="G330" s="38"/>
      <c r="H330" s="38"/>
      <c r="I330" s="38"/>
      <c r="J330" s="38"/>
      <c r="K330" s="38"/>
    </row>
    <row r="331" spans="6:11" x14ac:dyDescent="0.25">
      <c r="F331" s="38"/>
      <c r="G331" s="38"/>
      <c r="H331" s="38"/>
      <c r="I331" s="38"/>
      <c r="J331" s="38"/>
      <c r="K331" s="38"/>
    </row>
    <row r="332" spans="6:11" x14ac:dyDescent="0.25">
      <c r="F332" s="38"/>
      <c r="G332" s="38"/>
      <c r="H332" s="38"/>
      <c r="I332" s="38"/>
      <c r="J332" s="38"/>
      <c r="K332" s="38"/>
    </row>
    <row r="333" spans="6:11" x14ac:dyDescent="0.25">
      <c r="F333" s="38"/>
      <c r="G333" s="38"/>
      <c r="H333" s="38"/>
      <c r="I333" s="38"/>
      <c r="J333" s="38"/>
      <c r="K333" s="38"/>
    </row>
    <row r="334" spans="6:11" x14ac:dyDescent="0.25">
      <c r="F334" s="38"/>
      <c r="G334" s="38"/>
      <c r="H334" s="38"/>
      <c r="I334" s="38"/>
      <c r="J334" s="38"/>
      <c r="K334" s="38"/>
    </row>
    <row r="335" spans="6:11" x14ac:dyDescent="0.25">
      <c r="F335" s="38"/>
      <c r="G335" s="38"/>
      <c r="H335" s="38"/>
      <c r="I335" s="38"/>
      <c r="J335" s="38"/>
      <c r="K335" s="38"/>
    </row>
    <row r="336" spans="6:11" x14ac:dyDescent="0.25">
      <c r="F336" s="38"/>
      <c r="G336" s="38"/>
      <c r="H336" s="38"/>
      <c r="I336" s="38"/>
      <c r="J336" s="38"/>
      <c r="K336" s="38"/>
    </row>
    <row r="337" spans="6:11" x14ac:dyDescent="0.25">
      <c r="F337" s="38"/>
      <c r="G337" s="38"/>
      <c r="H337" s="38"/>
      <c r="I337" s="38"/>
      <c r="J337" s="38"/>
      <c r="K337" s="38"/>
    </row>
    <row r="338" spans="6:11" x14ac:dyDescent="0.25">
      <c r="F338" s="38"/>
      <c r="G338" s="38"/>
      <c r="H338" s="38"/>
      <c r="I338" s="38"/>
      <c r="J338" s="38"/>
      <c r="K338" s="38"/>
    </row>
    <row r="339" spans="6:11" x14ac:dyDescent="0.25">
      <c r="F339" s="38"/>
      <c r="G339" s="38"/>
      <c r="H339" s="38"/>
      <c r="I339" s="38"/>
      <c r="J339" s="38"/>
      <c r="K339" s="38"/>
    </row>
    <row r="340" spans="6:11" x14ac:dyDescent="0.25">
      <c r="F340" s="38"/>
      <c r="G340" s="38"/>
      <c r="H340" s="38"/>
      <c r="I340" s="38"/>
      <c r="J340" s="38"/>
      <c r="K340" s="38"/>
    </row>
    <row r="341" spans="6:11" x14ac:dyDescent="0.25">
      <c r="F341" s="38"/>
      <c r="G341" s="38"/>
      <c r="H341" s="38"/>
      <c r="I341" s="38"/>
      <c r="J341" s="38"/>
      <c r="K341" s="38"/>
    </row>
    <row r="342" spans="6:11" x14ac:dyDescent="0.25">
      <c r="F342" s="38"/>
      <c r="G342" s="38"/>
      <c r="H342" s="38"/>
      <c r="I342" s="38"/>
      <c r="J342" s="38"/>
      <c r="K342" s="38"/>
    </row>
    <row r="343" spans="6:11" x14ac:dyDescent="0.25">
      <c r="F343" s="38"/>
      <c r="G343" s="38"/>
      <c r="H343" s="38"/>
      <c r="I343" s="38"/>
      <c r="J343" s="38"/>
      <c r="K343" s="38"/>
    </row>
    <row r="344" spans="6:11" x14ac:dyDescent="0.25">
      <c r="F344" s="38"/>
      <c r="G344" s="38"/>
      <c r="H344" s="38"/>
      <c r="I344" s="38"/>
      <c r="J344" s="38"/>
      <c r="K344" s="38"/>
    </row>
    <row r="345" spans="6:11" x14ac:dyDescent="0.25">
      <c r="F345" s="38"/>
      <c r="G345" s="38"/>
      <c r="H345" s="38"/>
      <c r="I345" s="38"/>
      <c r="J345" s="38"/>
      <c r="K345" s="38"/>
    </row>
    <row r="346" spans="6:11" x14ac:dyDescent="0.25">
      <c r="F346" s="38"/>
      <c r="G346" s="38"/>
      <c r="H346" s="38"/>
      <c r="I346" s="38"/>
      <c r="J346" s="38"/>
      <c r="K346" s="38"/>
    </row>
    <row r="347" spans="6:11" x14ac:dyDescent="0.25">
      <c r="F347" s="38"/>
      <c r="G347" s="38"/>
      <c r="H347" s="38"/>
      <c r="I347" s="38"/>
      <c r="J347" s="38"/>
      <c r="K347" s="38"/>
    </row>
    <row r="348" spans="6:11" x14ac:dyDescent="0.25">
      <c r="F348" s="38"/>
      <c r="G348" s="38"/>
      <c r="H348" s="38"/>
      <c r="I348" s="38"/>
      <c r="J348" s="38"/>
      <c r="K348" s="38"/>
    </row>
    <row r="349" spans="6:11" x14ac:dyDescent="0.25">
      <c r="F349" s="38"/>
      <c r="G349" s="38"/>
      <c r="H349" s="38"/>
      <c r="I349" s="38"/>
      <c r="J349" s="38"/>
      <c r="K349" s="38"/>
    </row>
    <row r="350" spans="6:11" x14ac:dyDescent="0.25">
      <c r="F350" s="38"/>
      <c r="G350" s="38"/>
      <c r="H350" s="38"/>
      <c r="I350" s="38"/>
      <c r="J350" s="38"/>
      <c r="K350" s="38"/>
    </row>
    <row r="351" spans="6:11" x14ac:dyDescent="0.25">
      <c r="F351" s="38"/>
      <c r="G351" s="38"/>
      <c r="H351" s="38"/>
      <c r="I351" s="38"/>
      <c r="J351" s="38"/>
      <c r="K351" s="38"/>
    </row>
    <row r="352" spans="6:11" x14ac:dyDescent="0.25">
      <c r="F352" s="38"/>
      <c r="G352" s="38"/>
      <c r="H352" s="38"/>
      <c r="I352" s="38"/>
      <c r="J352" s="38"/>
      <c r="K352" s="38"/>
    </row>
    <row r="353" spans="6:11" x14ac:dyDescent="0.25">
      <c r="F353" s="38"/>
      <c r="G353" s="38"/>
      <c r="H353" s="38"/>
      <c r="I353" s="38"/>
      <c r="J353" s="38"/>
      <c r="K353" s="38"/>
    </row>
    <row r="354" spans="6:11" x14ac:dyDescent="0.25">
      <c r="F354" s="38"/>
      <c r="G354" s="38"/>
      <c r="H354" s="38"/>
      <c r="I354" s="38"/>
      <c r="J354" s="38"/>
      <c r="K354" s="38"/>
    </row>
    <row r="355" spans="6:11" x14ac:dyDescent="0.25">
      <c r="F355" s="38"/>
      <c r="G355" s="38"/>
      <c r="H355" s="38"/>
      <c r="I355" s="38"/>
      <c r="J355" s="38"/>
      <c r="K355" s="38"/>
    </row>
    <row r="356" spans="6:11" x14ac:dyDescent="0.25">
      <c r="F356" s="38"/>
      <c r="G356" s="38"/>
      <c r="H356" s="38"/>
      <c r="I356" s="38"/>
      <c r="J356" s="38"/>
      <c r="K356" s="38"/>
    </row>
    <row r="357" spans="6:11" x14ac:dyDescent="0.25">
      <c r="F357" s="38"/>
      <c r="G357" s="38"/>
      <c r="H357" s="38"/>
      <c r="I357" s="38"/>
      <c r="J357" s="38"/>
      <c r="K357" s="38"/>
    </row>
    <row r="358" spans="6:11" x14ac:dyDescent="0.25">
      <c r="F358" s="38"/>
      <c r="G358" s="38"/>
      <c r="H358" s="38"/>
      <c r="I358" s="38"/>
      <c r="J358" s="38"/>
      <c r="K358" s="38"/>
    </row>
    <row r="359" spans="6:11" x14ac:dyDescent="0.25">
      <c r="F359" s="38"/>
      <c r="G359" s="38"/>
      <c r="H359" s="38"/>
      <c r="I359" s="38"/>
      <c r="J359" s="38"/>
      <c r="K359" s="38"/>
    </row>
    <row r="360" spans="6:11" x14ac:dyDescent="0.25">
      <c r="F360" s="38"/>
      <c r="G360" s="38"/>
      <c r="H360" s="38"/>
      <c r="I360" s="38"/>
      <c r="J360" s="38"/>
      <c r="K360" s="38"/>
    </row>
    <row r="361" spans="6:11" x14ac:dyDescent="0.25">
      <c r="F361" s="38"/>
      <c r="G361" s="38"/>
      <c r="H361" s="38"/>
      <c r="I361" s="38"/>
      <c r="J361" s="38"/>
      <c r="K361" s="38"/>
    </row>
    <row r="362" spans="6:11" x14ac:dyDescent="0.25">
      <c r="F362" s="38"/>
      <c r="G362" s="38"/>
      <c r="H362" s="38"/>
      <c r="I362" s="38"/>
      <c r="J362" s="38"/>
      <c r="K362" s="38"/>
    </row>
    <row r="363" spans="6:11" x14ac:dyDescent="0.25">
      <c r="F363" s="38"/>
      <c r="G363" s="38"/>
      <c r="H363" s="38"/>
      <c r="I363" s="38"/>
      <c r="J363" s="38"/>
      <c r="K363" s="38"/>
    </row>
    <row r="364" spans="6:11" x14ac:dyDescent="0.25">
      <c r="F364" s="38"/>
      <c r="G364" s="38"/>
      <c r="H364" s="38"/>
      <c r="I364" s="38"/>
      <c r="J364" s="38"/>
      <c r="K364" s="38"/>
    </row>
    <row r="365" spans="6:11" x14ac:dyDescent="0.25">
      <c r="F365" s="38"/>
      <c r="G365" s="38"/>
      <c r="H365" s="38"/>
      <c r="I365" s="38"/>
      <c r="J365" s="38"/>
      <c r="K365" s="38"/>
    </row>
    <row r="366" spans="6:11" x14ac:dyDescent="0.25">
      <c r="F366" s="38"/>
      <c r="G366" s="38"/>
      <c r="H366" s="38"/>
      <c r="I366" s="38"/>
      <c r="J366" s="38"/>
      <c r="K366" s="38"/>
    </row>
    <row r="367" spans="6:11" x14ac:dyDescent="0.25">
      <c r="F367" s="38"/>
      <c r="G367" s="38"/>
      <c r="H367" s="38"/>
      <c r="I367" s="38"/>
      <c r="J367" s="38"/>
      <c r="K367" s="38"/>
    </row>
    <row r="368" spans="6:11" x14ac:dyDescent="0.25">
      <c r="F368" s="38"/>
      <c r="G368" s="38"/>
      <c r="H368" s="38"/>
      <c r="I368" s="38"/>
      <c r="J368" s="38"/>
      <c r="K368" s="38"/>
    </row>
    <row r="369" spans="6:11" x14ac:dyDescent="0.25">
      <c r="F369" s="38"/>
      <c r="G369" s="38"/>
      <c r="H369" s="38"/>
      <c r="I369" s="38"/>
      <c r="J369" s="38"/>
      <c r="K369" s="38"/>
    </row>
    <row r="370" spans="6:11" x14ac:dyDescent="0.25">
      <c r="F370" s="38"/>
      <c r="G370" s="38"/>
      <c r="H370" s="38"/>
      <c r="I370" s="38"/>
      <c r="J370" s="38"/>
      <c r="K370" s="38"/>
    </row>
    <row r="371" spans="6:11" x14ac:dyDescent="0.25">
      <c r="F371" s="38"/>
      <c r="G371" s="38"/>
      <c r="H371" s="38"/>
      <c r="I371" s="38"/>
      <c r="J371" s="38"/>
      <c r="K371" s="38"/>
    </row>
    <row r="372" spans="6:11" x14ac:dyDescent="0.25">
      <c r="F372" s="38"/>
      <c r="G372" s="38"/>
      <c r="H372" s="38"/>
      <c r="I372" s="38"/>
      <c r="J372" s="38"/>
      <c r="K372" s="38"/>
    </row>
    <row r="373" spans="6:11" x14ac:dyDescent="0.25">
      <c r="F373" s="38"/>
      <c r="G373" s="38"/>
      <c r="H373" s="38"/>
      <c r="I373" s="38"/>
      <c r="J373" s="38"/>
      <c r="K373" s="38"/>
    </row>
    <row r="374" spans="6:11" x14ac:dyDescent="0.25">
      <c r="F374" s="38"/>
      <c r="G374" s="38"/>
      <c r="H374" s="38"/>
      <c r="I374" s="38"/>
      <c r="J374" s="38"/>
      <c r="K374" s="38"/>
    </row>
    <row r="375" spans="6:11" x14ac:dyDescent="0.25">
      <c r="F375" s="38"/>
      <c r="G375" s="38"/>
      <c r="H375" s="38"/>
      <c r="I375" s="38"/>
      <c r="J375" s="38"/>
      <c r="K375" s="38"/>
    </row>
    <row r="376" spans="6:11" x14ac:dyDescent="0.25">
      <c r="F376" s="38"/>
      <c r="G376" s="38"/>
      <c r="H376" s="38"/>
      <c r="I376" s="38"/>
      <c r="J376" s="38"/>
      <c r="K376" s="38"/>
    </row>
    <row r="377" spans="6:11" x14ac:dyDescent="0.25">
      <c r="F377" s="38"/>
      <c r="G377" s="38"/>
      <c r="H377" s="38"/>
      <c r="I377" s="38"/>
      <c r="J377" s="38"/>
      <c r="K377" s="38"/>
    </row>
    <row r="378" spans="6:11" x14ac:dyDescent="0.25">
      <c r="F378" s="38"/>
      <c r="G378" s="38"/>
      <c r="H378" s="38"/>
      <c r="I378" s="38"/>
      <c r="J378" s="38"/>
      <c r="K378" s="38"/>
    </row>
    <row r="379" spans="6:11" x14ac:dyDescent="0.25">
      <c r="F379" s="38"/>
      <c r="G379" s="38"/>
      <c r="H379" s="38"/>
      <c r="I379" s="38"/>
      <c r="J379" s="38"/>
      <c r="K379" s="38"/>
    </row>
    <row r="380" spans="6:11" x14ac:dyDescent="0.25">
      <c r="F380" s="38"/>
      <c r="G380" s="38"/>
      <c r="H380" s="38"/>
      <c r="I380" s="38"/>
      <c r="J380" s="38"/>
      <c r="K380" s="38"/>
    </row>
    <row r="381" spans="6:11" x14ac:dyDescent="0.25">
      <c r="F381" s="38"/>
      <c r="G381" s="38"/>
      <c r="H381" s="38"/>
      <c r="I381" s="38"/>
      <c r="J381" s="38"/>
      <c r="K381" s="38"/>
    </row>
    <row r="382" spans="6:11" x14ac:dyDescent="0.25">
      <c r="F382" s="38"/>
      <c r="G382" s="38"/>
      <c r="H382" s="38"/>
      <c r="I382" s="38"/>
      <c r="J382" s="38"/>
      <c r="K382" s="38"/>
    </row>
    <row r="383" spans="6:11" x14ac:dyDescent="0.25">
      <c r="F383" s="38"/>
      <c r="G383" s="38"/>
      <c r="H383" s="38"/>
      <c r="I383" s="38"/>
      <c r="J383" s="38"/>
      <c r="K383" s="38"/>
    </row>
    <row r="384" spans="6:11" x14ac:dyDescent="0.25">
      <c r="F384" s="38"/>
      <c r="G384" s="38"/>
      <c r="H384" s="38"/>
      <c r="I384" s="38"/>
      <c r="J384" s="38"/>
      <c r="K384" s="38"/>
    </row>
    <row r="385" spans="6:11" x14ac:dyDescent="0.25">
      <c r="F385" s="38"/>
      <c r="G385" s="38"/>
      <c r="H385" s="38"/>
      <c r="I385" s="38"/>
      <c r="J385" s="38"/>
      <c r="K385" s="38"/>
    </row>
    <row r="386" spans="6:11" x14ac:dyDescent="0.25">
      <c r="F386" s="38"/>
      <c r="G386" s="38"/>
      <c r="H386" s="38"/>
      <c r="I386" s="38"/>
      <c r="J386" s="38"/>
      <c r="K386" s="38"/>
    </row>
    <row r="387" spans="6:11" x14ac:dyDescent="0.25">
      <c r="F387" s="38"/>
      <c r="G387" s="38"/>
      <c r="H387" s="38"/>
      <c r="I387" s="38"/>
      <c r="J387" s="38"/>
      <c r="K387" s="38"/>
    </row>
    <row r="388" spans="6:11" x14ac:dyDescent="0.25">
      <c r="F388" s="38"/>
      <c r="G388" s="38"/>
      <c r="H388" s="38"/>
      <c r="I388" s="38"/>
      <c r="J388" s="38"/>
      <c r="K388" s="38"/>
    </row>
    <row r="389" spans="6:11" x14ac:dyDescent="0.25">
      <c r="F389" s="38"/>
      <c r="G389" s="38"/>
      <c r="H389" s="38"/>
      <c r="I389" s="38"/>
      <c r="J389" s="38"/>
      <c r="K389" s="38"/>
    </row>
    <row r="390" spans="6:11" x14ac:dyDescent="0.25">
      <c r="F390" s="38"/>
      <c r="G390" s="38"/>
      <c r="H390" s="38"/>
      <c r="I390" s="38"/>
      <c r="J390" s="38"/>
      <c r="K390" s="38"/>
    </row>
    <row r="391" spans="6:11" x14ac:dyDescent="0.25">
      <c r="F391" s="38"/>
      <c r="G391" s="38"/>
      <c r="H391" s="38"/>
      <c r="I391" s="38"/>
      <c r="J391" s="38"/>
      <c r="K391" s="38"/>
    </row>
    <row r="392" spans="6:11" x14ac:dyDescent="0.25">
      <c r="F392" s="38"/>
      <c r="G392" s="38"/>
      <c r="H392" s="38"/>
      <c r="I392" s="38"/>
      <c r="J392" s="38"/>
      <c r="K392" s="38"/>
    </row>
    <row r="393" spans="6:11" x14ac:dyDescent="0.25">
      <c r="F393" s="38"/>
      <c r="G393" s="38"/>
      <c r="H393" s="38"/>
      <c r="I393" s="38"/>
      <c r="J393" s="38"/>
      <c r="K393" s="38"/>
    </row>
    <row r="394" spans="6:11" x14ac:dyDescent="0.25">
      <c r="F394" s="38"/>
      <c r="G394" s="38"/>
      <c r="H394" s="38"/>
      <c r="I394" s="38"/>
      <c r="J394" s="38"/>
      <c r="K394" s="38"/>
    </row>
    <row r="395" spans="6:11" x14ac:dyDescent="0.25">
      <c r="F395" s="38"/>
      <c r="G395" s="38"/>
      <c r="H395" s="38"/>
      <c r="I395" s="38"/>
      <c r="J395" s="38"/>
      <c r="K395" s="38"/>
    </row>
    <row r="396" spans="6:11" x14ac:dyDescent="0.25">
      <c r="F396" s="38"/>
      <c r="G396" s="38"/>
      <c r="H396" s="38"/>
      <c r="I396" s="38"/>
      <c r="J396" s="38"/>
      <c r="K396" s="38"/>
    </row>
    <row r="397" spans="6:11" x14ac:dyDescent="0.25">
      <c r="F397" s="38"/>
      <c r="G397" s="38"/>
      <c r="H397" s="38"/>
      <c r="I397" s="38"/>
      <c r="J397" s="38"/>
      <c r="K397" s="38"/>
    </row>
    <row r="398" spans="6:11" x14ac:dyDescent="0.25">
      <c r="F398" s="38"/>
      <c r="G398" s="38"/>
      <c r="H398" s="38"/>
      <c r="I398" s="38"/>
      <c r="J398" s="38"/>
      <c r="K398" s="38"/>
    </row>
    <row r="399" spans="6:11" x14ac:dyDescent="0.25">
      <c r="F399" s="38"/>
      <c r="G399" s="38"/>
      <c r="H399" s="38"/>
      <c r="I399" s="38"/>
      <c r="J399" s="38"/>
      <c r="K399" s="38"/>
    </row>
    <row r="400" spans="6:11" x14ac:dyDescent="0.25">
      <c r="F400" s="38"/>
      <c r="G400" s="38"/>
      <c r="H400" s="38"/>
      <c r="I400" s="38"/>
      <c r="J400" s="38"/>
      <c r="K400" s="38"/>
    </row>
    <row r="401" spans="6:11" x14ac:dyDescent="0.25">
      <c r="F401" s="38"/>
      <c r="G401" s="38"/>
      <c r="H401" s="38"/>
      <c r="I401" s="38"/>
      <c r="J401" s="38"/>
      <c r="K401" s="38"/>
    </row>
    <row r="402" spans="6:11" x14ac:dyDescent="0.25">
      <c r="F402" s="38"/>
      <c r="G402" s="38"/>
      <c r="H402" s="38"/>
      <c r="I402" s="38"/>
      <c r="J402" s="38"/>
      <c r="K402" s="38"/>
    </row>
    <row r="403" spans="6:11" x14ac:dyDescent="0.25">
      <c r="F403" s="38"/>
      <c r="G403" s="38"/>
      <c r="H403" s="38"/>
      <c r="I403" s="38"/>
      <c r="J403" s="38"/>
      <c r="K403" s="38"/>
    </row>
    <row r="404" spans="6:11" x14ac:dyDescent="0.25">
      <c r="F404" s="38"/>
      <c r="G404" s="38"/>
      <c r="H404" s="38"/>
      <c r="I404" s="38"/>
      <c r="J404" s="38"/>
      <c r="K404" s="38"/>
    </row>
    <row r="405" spans="6:11" x14ac:dyDescent="0.25">
      <c r="F405" s="38"/>
      <c r="G405" s="38"/>
      <c r="H405" s="38"/>
      <c r="I405" s="38"/>
      <c r="J405" s="38"/>
      <c r="K405" s="38"/>
    </row>
    <row r="406" spans="6:11" x14ac:dyDescent="0.25">
      <c r="F406" s="38"/>
      <c r="G406" s="38"/>
      <c r="H406" s="38"/>
      <c r="I406" s="38"/>
      <c r="J406" s="38"/>
      <c r="K406" s="38"/>
    </row>
    <row r="407" spans="6:11" x14ac:dyDescent="0.25">
      <c r="F407" s="38"/>
      <c r="G407" s="38"/>
      <c r="H407" s="38"/>
      <c r="I407" s="38"/>
      <c r="J407" s="38"/>
      <c r="K407" s="38"/>
    </row>
    <row r="408" spans="6:11" x14ac:dyDescent="0.25">
      <c r="F408" s="38"/>
      <c r="G408" s="38"/>
      <c r="H408" s="38"/>
      <c r="I408" s="38"/>
      <c r="J408" s="38"/>
      <c r="K408" s="38"/>
    </row>
    <row r="409" spans="6:11" x14ac:dyDescent="0.25">
      <c r="F409" s="38"/>
      <c r="G409" s="38"/>
      <c r="H409" s="38"/>
      <c r="I409" s="38"/>
      <c r="J409" s="38"/>
      <c r="K409" s="38"/>
    </row>
    <row r="410" spans="6:11" x14ac:dyDescent="0.25">
      <c r="F410" s="38"/>
      <c r="G410" s="38"/>
      <c r="H410" s="38"/>
      <c r="I410" s="38"/>
      <c r="J410" s="38"/>
      <c r="K410" s="38"/>
    </row>
    <row r="411" spans="6:11" x14ac:dyDescent="0.25">
      <c r="F411" s="38"/>
      <c r="G411" s="38"/>
      <c r="H411" s="38"/>
      <c r="I411" s="38"/>
      <c r="J411" s="38"/>
      <c r="K411" s="38"/>
    </row>
    <row r="412" spans="6:11" x14ac:dyDescent="0.25">
      <c r="F412" s="38"/>
      <c r="G412" s="38"/>
      <c r="H412" s="38"/>
      <c r="I412" s="38"/>
      <c r="J412" s="38"/>
      <c r="K412" s="38"/>
    </row>
    <row r="413" spans="6:11" x14ac:dyDescent="0.25">
      <c r="F413" s="38"/>
      <c r="G413" s="38"/>
      <c r="H413" s="38"/>
      <c r="I413" s="38"/>
      <c r="J413" s="38"/>
      <c r="K413" s="38"/>
    </row>
    <row r="414" spans="6:11" x14ac:dyDescent="0.25">
      <c r="F414" s="38"/>
      <c r="G414" s="38"/>
      <c r="H414" s="38"/>
      <c r="I414" s="38"/>
      <c r="J414" s="38"/>
      <c r="K414" s="38"/>
    </row>
    <row r="415" spans="6:11" x14ac:dyDescent="0.25">
      <c r="F415" s="38"/>
      <c r="G415" s="38"/>
      <c r="H415" s="38"/>
      <c r="I415" s="38"/>
      <c r="J415" s="38"/>
      <c r="K415" s="38"/>
    </row>
    <row r="416" spans="6:11" x14ac:dyDescent="0.25">
      <c r="F416" s="38"/>
      <c r="G416" s="38"/>
      <c r="H416" s="38"/>
      <c r="I416" s="38"/>
      <c r="J416" s="38"/>
      <c r="K416" s="38"/>
    </row>
    <row r="417" spans="6:11" x14ac:dyDescent="0.25">
      <c r="F417" s="38"/>
      <c r="G417" s="38"/>
      <c r="H417" s="38"/>
      <c r="I417" s="38"/>
      <c r="J417" s="38"/>
      <c r="K417" s="38"/>
    </row>
    <row r="418" spans="6:11" x14ac:dyDescent="0.25">
      <c r="F418" s="38"/>
      <c r="G418" s="38"/>
      <c r="H418" s="38"/>
      <c r="I418" s="38"/>
      <c r="J418" s="38"/>
      <c r="K418" s="38"/>
    </row>
    <row r="419" spans="6:11" x14ac:dyDescent="0.25">
      <c r="F419" s="38"/>
      <c r="G419" s="38"/>
      <c r="H419" s="38"/>
      <c r="I419" s="38"/>
      <c r="J419" s="38"/>
      <c r="K419" s="38"/>
    </row>
    <row r="420" spans="6:11" x14ac:dyDescent="0.25">
      <c r="F420" s="38"/>
      <c r="G420" s="38"/>
      <c r="H420" s="38"/>
      <c r="I420" s="38"/>
      <c r="J420" s="38"/>
      <c r="K420" s="38"/>
    </row>
    <row r="421" spans="6:11" x14ac:dyDescent="0.25">
      <c r="F421" s="38"/>
      <c r="G421" s="38"/>
      <c r="H421" s="38"/>
      <c r="I421" s="38"/>
      <c r="J421" s="38"/>
      <c r="K421" s="38"/>
    </row>
    <row r="422" spans="6:11" x14ac:dyDescent="0.25">
      <c r="F422" s="38"/>
      <c r="G422" s="38"/>
      <c r="H422" s="38"/>
      <c r="I422" s="38"/>
      <c r="J422" s="38"/>
      <c r="K422" s="38"/>
    </row>
    <row r="423" spans="6:11" x14ac:dyDescent="0.25">
      <c r="F423" s="38"/>
      <c r="G423" s="38"/>
      <c r="H423" s="38"/>
      <c r="I423" s="38"/>
      <c r="J423" s="38"/>
      <c r="K423" s="38"/>
    </row>
    <row r="424" spans="6:11" x14ac:dyDescent="0.25">
      <c r="F424" s="38"/>
      <c r="G424" s="38"/>
      <c r="H424" s="38"/>
      <c r="I424" s="38"/>
      <c r="J424" s="38"/>
      <c r="K424" s="38"/>
    </row>
    <row r="425" spans="6:11" x14ac:dyDescent="0.25">
      <c r="F425" s="38"/>
      <c r="G425" s="38"/>
      <c r="H425" s="38"/>
      <c r="I425" s="38"/>
      <c r="J425" s="38"/>
      <c r="K425" s="38"/>
    </row>
    <row r="426" spans="6:11" x14ac:dyDescent="0.25">
      <c r="F426" s="38"/>
      <c r="G426" s="38"/>
      <c r="H426" s="38"/>
      <c r="I426" s="38"/>
      <c r="J426" s="38"/>
      <c r="K426" s="38"/>
    </row>
    <row r="427" spans="6:11" x14ac:dyDescent="0.25">
      <c r="F427" s="38"/>
      <c r="G427" s="38"/>
      <c r="H427" s="38"/>
      <c r="I427" s="38"/>
      <c r="J427" s="38"/>
      <c r="K427" s="38"/>
    </row>
    <row r="428" spans="6:11" x14ac:dyDescent="0.25">
      <c r="F428" s="38"/>
      <c r="G428" s="38"/>
      <c r="H428" s="38"/>
      <c r="I428" s="38"/>
      <c r="J428" s="38"/>
      <c r="K428" s="38"/>
    </row>
    <row r="429" spans="6:11" x14ac:dyDescent="0.25">
      <c r="F429" s="38"/>
      <c r="G429" s="38"/>
      <c r="H429" s="38"/>
      <c r="I429" s="38"/>
      <c r="J429" s="38"/>
      <c r="K429" s="38"/>
    </row>
    <row r="430" spans="6:11" x14ac:dyDescent="0.25">
      <c r="F430" s="38"/>
      <c r="G430" s="38"/>
      <c r="H430" s="38"/>
      <c r="I430" s="38"/>
      <c r="J430" s="38"/>
      <c r="K430" s="38"/>
    </row>
    <row r="431" spans="6:11" x14ac:dyDescent="0.25">
      <c r="F431" s="38"/>
      <c r="G431" s="38"/>
      <c r="H431" s="38"/>
      <c r="I431" s="38"/>
      <c r="J431" s="38"/>
      <c r="K431" s="38"/>
    </row>
    <row r="432" spans="6:11" x14ac:dyDescent="0.25">
      <c r="F432" s="38"/>
      <c r="G432" s="38"/>
      <c r="H432" s="38"/>
      <c r="I432" s="38"/>
      <c r="J432" s="38"/>
      <c r="K432" s="38"/>
    </row>
    <row r="433" spans="6:11" x14ac:dyDescent="0.25">
      <c r="F433" s="38"/>
      <c r="G433" s="38"/>
      <c r="H433" s="38"/>
      <c r="I433" s="38"/>
      <c r="J433" s="38"/>
      <c r="K433" s="38"/>
    </row>
    <row r="434" spans="6:11" x14ac:dyDescent="0.25">
      <c r="F434" s="38"/>
      <c r="G434" s="38"/>
      <c r="H434" s="38"/>
      <c r="I434" s="38"/>
      <c r="J434" s="38"/>
      <c r="K434" s="38"/>
    </row>
    <row r="435" spans="6:11" x14ac:dyDescent="0.25">
      <c r="F435" s="38"/>
      <c r="G435" s="38"/>
      <c r="H435" s="38"/>
      <c r="I435" s="38"/>
      <c r="J435" s="38"/>
      <c r="K435" s="38"/>
    </row>
    <row r="436" spans="6:11" x14ac:dyDescent="0.25">
      <c r="F436" s="38"/>
      <c r="G436" s="38"/>
      <c r="H436" s="38"/>
      <c r="I436" s="38"/>
      <c r="J436" s="38"/>
      <c r="K436" s="38"/>
    </row>
    <row r="437" spans="6:11" x14ac:dyDescent="0.25">
      <c r="F437" s="38"/>
      <c r="G437" s="38"/>
      <c r="H437" s="38"/>
      <c r="I437" s="38"/>
      <c r="J437" s="38"/>
      <c r="K437" s="38"/>
    </row>
    <row r="438" spans="6:11" x14ac:dyDescent="0.25">
      <c r="F438" s="38"/>
      <c r="G438" s="38"/>
      <c r="H438" s="38"/>
      <c r="I438" s="38"/>
      <c r="J438" s="38"/>
      <c r="K438" s="38"/>
    </row>
    <row r="439" spans="6:11" x14ac:dyDescent="0.25">
      <c r="F439" s="38"/>
      <c r="G439" s="38"/>
      <c r="H439" s="38"/>
      <c r="I439" s="38"/>
      <c r="J439" s="38"/>
      <c r="K439" s="38"/>
    </row>
    <row r="440" spans="6:11" x14ac:dyDescent="0.25">
      <c r="F440" s="38"/>
      <c r="G440" s="38"/>
      <c r="H440" s="38"/>
      <c r="I440" s="38"/>
      <c r="J440" s="38"/>
      <c r="K440" s="38"/>
    </row>
    <row r="441" spans="6:11" x14ac:dyDescent="0.25">
      <c r="F441" s="38"/>
      <c r="G441" s="38"/>
      <c r="H441" s="38"/>
      <c r="I441" s="38"/>
      <c r="J441" s="38"/>
      <c r="K441" s="38"/>
    </row>
    <row r="442" spans="6:11" x14ac:dyDescent="0.25">
      <c r="F442" s="38"/>
      <c r="G442" s="38"/>
      <c r="H442" s="38"/>
      <c r="I442" s="38"/>
      <c r="J442" s="38"/>
      <c r="K442" s="38"/>
    </row>
    <row r="443" spans="6:11" x14ac:dyDescent="0.25">
      <c r="F443" s="38"/>
      <c r="G443" s="38"/>
      <c r="H443" s="38"/>
      <c r="I443" s="38"/>
      <c r="J443" s="38"/>
      <c r="K443" s="38"/>
    </row>
    <row r="444" spans="6:11" x14ac:dyDescent="0.25">
      <c r="F444" s="38"/>
      <c r="G444" s="38"/>
      <c r="H444" s="38"/>
      <c r="I444" s="38"/>
      <c r="J444" s="38"/>
      <c r="K444" s="38"/>
    </row>
    <row r="445" spans="6:11" x14ac:dyDescent="0.25">
      <c r="F445" s="38"/>
      <c r="G445" s="38"/>
      <c r="H445" s="38"/>
      <c r="I445" s="38"/>
      <c r="J445" s="38"/>
      <c r="K445" s="38"/>
    </row>
    <row r="446" spans="6:11" x14ac:dyDescent="0.25">
      <c r="F446" s="38"/>
      <c r="G446" s="38"/>
      <c r="H446" s="38"/>
      <c r="I446" s="38"/>
      <c r="J446" s="38"/>
      <c r="K446" s="38"/>
    </row>
    <row r="447" spans="6:11" x14ac:dyDescent="0.25">
      <c r="F447" s="38"/>
      <c r="G447" s="38"/>
      <c r="H447" s="38"/>
      <c r="I447" s="38"/>
      <c r="J447" s="38"/>
      <c r="K447" s="38"/>
    </row>
    <row r="448" spans="6:11" x14ac:dyDescent="0.25">
      <c r="F448" s="38"/>
      <c r="G448" s="38"/>
      <c r="H448" s="38"/>
      <c r="I448" s="38"/>
      <c r="J448" s="38"/>
      <c r="K448" s="38"/>
    </row>
    <row r="449" spans="6:11" x14ac:dyDescent="0.25">
      <c r="F449" s="38"/>
      <c r="G449" s="38"/>
      <c r="H449" s="38"/>
      <c r="I449" s="38"/>
      <c r="J449" s="38"/>
      <c r="K449" s="38"/>
    </row>
    <row r="450" spans="6:11" x14ac:dyDescent="0.25">
      <c r="F450" s="38"/>
      <c r="G450" s="38"/>
      <c r="H450" s="38"/>
      <c r="I450" s="38"/>
      <c r="J450" s="38"/>
      <c r="K450" s="38"/>
    </row>
    <row r="451" spans="6:11" x14ac:dyDescent="0.25">
      <c r="F451" s="38"/>
      <c r="G451" s="38"/>
      <c r="H451" s="38"/>
      <c r="I451" s="38"/>
      <c r="J451" s="38"/>
      <c r="K451" s="38"/>
    </row>
    <row r="452" spans="6:11" x14ac:dyDescent="0.25">
      <c r="F452" s="38"/>
      <c r="G452" s="38"/>
      <c r="H452" s="38"/>
      <c r="I452" s="38"/>
      <c r="J452" s="38"/>
      <c r="K452" s="38"/>
    </row>
    <row r="453" spans="6:11" x14ac:dyDescent="0.25">
      <c r="F453" s="38"/>
      <c r="G453" s="38"/>
      <c r="H453" s="38"/>
      <c r="I453" s="38"/>
      <c r="J453" s="38"/>
      <c r="K453" s="38"/>
    </row>
    <row r="454" spans="6:11" x14ac:dyDescent="0.25">
      <c r="F454" s="38"/>
      <c r="G454" s="38"/>
      <c r="H454" s="38"/>
      <c r="I454" s="38"/>
      <c r="J454" s="38"/>
      <c r="K454" s="38"/>
    </row>
    <row r="455" spans="6:11" x14ac:dyDescent="0.25">
      <c r="F455" s="38"/>
      <c r="G455" s="38"/>
      <c r="H455" s="38"/>
      <c r="I455" s="38"/>
      <c r="J455" s="38"/>
      <c r="K455" s="38"/>
    </row>
    <row r="456" spans="6:11" x14ac:dyDescent="0.25">
      <c r="F456" s="38"/>
      <c r="G456" s="38"/>
      <c r="H456" s="38"/>
      <c r="I456" s="38"/>
      <c r="J456" s="38"/>
      <c r="K456" s="38"/>
    </row>
    <row r="457" spans="6:11" x14ac:dyDescent="0.25">
      <c r="F457" s="38"/>
      <c r="G457" s="38"/>
      <c r="H457" s="38"/>
      <c r="I457" s="38"/>
      <c r="J457" s="38"/>
      <c r="K457" s="38"/>
    </row>
    <row r="458" spans="6:11" x14ac:dyDescent="0.25">
      <c r="F458" s="38"/>
      <c r="G458" s="38"/>
      <c r="H458" s="38"/>
      <c r="I458" s="38"/>
      <c r="J458" s="38"/>
      <c r="K458" s="38"/>
    </row>
    <row r="459" spans="6:11" x14ac:dyDescent="0.25">
      <c r="F459" s="38"/>
      <c r="G459" s="38"/>
      <c r="H459" s="38"/>
      <c r="I459" s="38"/>
      <c r="J459" s="38"/>
      <c r="K459" s="38"/>
    </row>
    <row r="460" spans="6:11" x14ac:dyDescent="0.25">
      <c r="F460" s="38"/>
      <c r="G460" s="38"/>
      <c r="H460" s="38"/>
      <c r="I460" s="38"/>
      <c r="J460" s="38"/>
      <c r="K460" s="38"/>
    </row>
    <row r="461" spans="6:11" x14ac:dyDescent="0.25">
      <c r="F461" s="38"/>
      <c r="G461" s="38"/>
      <c r="H461" s="38"/>
      <c r="I461" s="38"/>
      <c r="J461" s="38"/>
      <c r="K461" s="38"/>
    </row>
    <row r="462" spans="6:11" x14ac:dyDescent="0.25">
      <c r="F462" s="38"/>
      <c r="G462" s="38"/>
      <c r="H462" s="38"/>
      <c r="I462" s="38"/>
      <c r="J462" s="38"/>
      <c r="K462" s="38"/>
    </row>
    <row r="463" spans="6:11" x14ac:dyDescent="0.25">
      <c r="F463" s="38"/>
      <c r="G463" s="38"/>
      <c r="H463" s="38"/>
      <c r="I463" s="38"/>
      <c r="J463" s="38"/>
      <c r="K463" s="38"/>
    </row>
    <row r="464" spans="6:11" x14ac:dyDescent="0.25">
      <c r="F464" s="38"/>
      <c r="G464" s="38"/>
      <c r="H464" s="38"/>
      <c r="I464" s="38"/>
      <c r="J464" s="38"/>
      <c r="K464" s="38"/>
    </row>
    <row r="465" spans="6:11" x14ac:dyDescent="0.25">
      <c r="F465" s="38"/>
      <c r="G465" s="38"/>
      <c r="H465" s="38"/>
      <c r="I465" s="38"/>
      <c r="J465" s="38"/>
      <c r="K465" s="38"/>
    </row>
    <row r="466" spans="6:11" x14ac:dyDescent="0.25">
      <c r="F466" s="38"/>
      <c r="G466" s="38"/>
      <c r="H466" s="38"/>
      <c r="I466" s="38"/>
      <c r="J466" s="38"/>
      <c r="K466" s="38"/>
    </row>
    <row r="467" spans="6:11" x14ac:dyDescent="0.25">
      <c r="F467" s="38"/>
      <c r="G467" s="38"/>
      <c r="H467" s="38"/>
      <c r="I467" s="38"/>
      <c r="J467" s="38"/>
      <c r="K467" s="38"/>
    </row>
    <row r="468" spans="6:11" x14ac:dyDescent="0.25">
      <c r="F468" s="38"/>
      <c r="G468" s="38"/>
      <c r="H468" s="38"/>
      <c r="I468" s="38"/>
      <c r="J468" s="38"/>
      <c r="K468" s="38"/>
    </row>
    <row r="469" spans="6:11" x14ac:dyDescent="0.25">
      <c r="F469" s="38"/>
      <c r="G469" s="38"/>
      <c r="H469" s="38"/>
      <c r="I469" s="38"/>
      <c r="J469" s="38"/>
      <c r="K469" s="38"/>
    </row>
    <row r="470" spans="6:11" x14ac:dyDescent="0.25">
      <c r="F470" s="38"/>
      <c r="G470" s="38"/>
      <c r="H470" s="38"/>
      <c r="I470" s="38"/>
      <c r="J470" s="38"/>
      <c r="K470" s="38"/>
    </row>
    <row r="471" spans="6:11" x14ac:dyDescent="0.25">
      <c r="F471" s="38"/>
      <c r="G471" s="38"/>
      <c r="H471" s="38"/>
      <c r="I471" s="38"/>
      <c r="J471" s="38"/>
      <c r="K471" s="38"/>
    </row>
    <row r="472" spans="6:11" x14ac:dyDescent="0.25">
      <c r="F472" s="38"/>
      <c r="G472" s="38"/>
      <c r="H472" s="38"/>
      <c r="I472" s="38"/>
      <c r="J472" s="38"/>
      <c r="K472" s="38"/>
    </row>
    <row r="473" spans="6:11" x14ac:dyDescent="0.25">
      <c r="F473" s="38"/>
      <c r="G473" s="38"/>
      <c r="H473" s="38"/>
      <c r="I473" s="38"/>
      <c r="J473" s="38"/>
      <c r="K473" s="38"/>
    </row>
    <row r="474" spans="6:11" x14ac:dyDescent="0.25">
      <c r="F474" s="38"/>
      <c r="G474" s="38"/>
      <c r="H474" s="38"/>
      <c r="I474" s="38"/>
      <c r="J474" s="38"/>
      <c r="K474" s="38"/>
    </row>
    <row r="475" spans="6:11" x14ac:dyDescent="0.25">
      <c r="F475" s="38"/>
      <c r="G475" s="38"/>
      <c r="H475" s="38"/>
      <c r="I475" s="38"/>
      <c r="J475" s="38"/>
      <c r="K475" s="38"/>
    </row>
    <row r="476" spans="6:11" x14ac:dyDescent="0.25">
      <c r="F476" s="38"/>
      <c r="G476" s="38"/>
      <c r="H476" s="38"/>
      <c r="I476" s="38"/>
      <c r="J476" s="38"/>
      <c r="K476" s="38"/>
    </row>
    <row r="477" spans="6:11" x14ac:dyDescent="0.25">
      <c r="F477" s="38"/>
      <c r="G477" s="38"/>
      <c r="H477" s="38"/>
      <c r="I477" s="38"/>
      <c r="J477" s="38"/>
      <c r="K477" s="38"/>
    </row>
    <row r="478" spans="6:11" x14ac:dyDescent="0.25">
      <c r="F478" s="38"/>
      <c r="G478" s="38"/>
      <c r="H478" s="38"/>
      <c r="I478" s="38"/>
      <c r="J478" s="38"/>
      <c r="K478" s="38"/>
    </row>
    <row r="479" spans="6:11" x14ac:dyDescent="0.25">
      <c r="F479" s="38"/>
      <c r="G479" s="38"/>
      <c r="H479" s="38"/>
      <c r="I479" s="38"/>
      <c r="J479" s="38"/>
      <c r="K479" s="38"/>
    </row>
    <row r="480" spans="6:11" x14ac:dyDescent="0.25">
      <c r="F480" s="38"/>
      <c r="G480" s="38"/>
      <c r="H480" s="38"/>
      <c r="I480" s="38"/>
      <c r="J480" s="38"/>
      <c r="K480" s="38"/>
    </row>
    <row r="481" spans="6:11" x14ac:dyDescent="0.25">
      <c r="F481" s="38"/>
      <c r="G481" s="38"/>
      <c r="H481" s="38"/>
      <c r="I481" s="38"/>
      <c r="J481" s="38"/>
      <c r="K481" s="38"/>
    </row>
    <row r="482" spans="6:11" x14ac:dyDescent="0.25">
      <c r="F482" s="38"/>
      <c r="G482" s="38"/>
      <c r="H482" s="38"/>
      <c r="I482" s="38"/>
      <c r="J482" s="38"/>
      <c r="K482" s="38"/>
    </row>
    <row r="483" spans="6:11" x14ac:dyDescent="0.25">
      <c r="F483" s="38"/>
      <c r="G483" s="38"/>
      <c r="H483" s="38"/>
      <c r="I483" s="38"/>
      <c r="J483" s="38"/>
      <c r="K483" s="38"/>
    </row>
    <row r="484" spans="6:11" x14ac:dyDescent="0.25">
      <c r="F484" s="38"/>
      <c r="G484" s="38"/>
      <c r="H484" s="38"/>
      <c r="I484" s="38"/>
      <c r="J484" s="38"/>
      <c r="K484" s="38"/>
    </row>
    <row r="485" spans="6:11" x14ac:dyDescent="0.25">
      <c r="F485" s="38"/>
      <c r="G485" s="38"/>
      <c r="H485" s="38"/>
      <c r="I485" s="38"/>
      <c r="J485" s="38"/>
      <c r="K485" s="38"/>
    </row>
    <row r="486" spans="6:11" x14ac:dyDescent="0.25">
      <c r="F486" s="38"/>
      <c r="G486" s="38"/>
      <c r="H486" s="38"/>
      <c r="I486" s="38"/>
      <c r="J486" s="38"/>
      <c r="K486" s="38"/>
    </row>
    <row r="487" spans="6:11" x14ac:dyDescent="0.25">
      <c r="F487" s="38"/>
      <c r="G487" s="38"/>
      <c r="H487" s="38"/>
      <c r="I487" s="38"/>
      <c r="J487" s="38"/>
      <c r="K487" s="38"/>
    </row>
    <row r="488" spans="6:11" x14ac:dyDescent="0.25">
      <c r="F488" s="38"/>
      <c r="G488" s="38"/>
      <c r="H488" s="38"/>
      <c r="I488" s="38"/>
      <c r="J488" s="38"/>
      <c r="K488" s="38"/>
    </row>
    <row r="489" spans="6:11" x14ac:dyDescent="0.25">
      <c r="F489" s="38"/>
      <c r="G489" s="38"/>
      <c r="H489" s="38"/>
      <c r="I489" s="38"/>
      <c r="J489" s="38"/>
      <c r="K489" s="38"/>
    </row>
    <row r="490" spans="6:11" x14ac:dyDescent="0.25">
      <c r="F490" s="38"/>
      <c r="G490" s="38"/>
      <c r="H490" s="38"/>
      <c r="I490" s="38"/>
      <c r="J490" s="38"/>
      <c r="K490" s="38"/>
    </row>
    <row r="491" spans="6:11" x14ac:dyDescent="0.25">
      <c r="F491" s="38"/>
      <c r="G491" s="38"/>
      <c r="H491" s="38"/>
      <c r="I491" s="38"/>
      <c r="J491" s="38"/>
      <c r="K491" s="38"/>
    </row>
    <row r="492" spans="6:11" x14ac:dyDescent="0.25">
      <c r="F492" s="38"/>
      <c r="G492" s="38"/>
      <c r="H492" s="38"/>
      <c r="I492" s="38"/>
      <c r="J492" s="38"/>
      <c r="K492" s="38"/>
    </row>
    <row r="493" spans="6:11" x14ac:dyDescent="0.25">
      <c r="F493" s="38"/>
      <c r="G493" s="38"/>
      <c r="H493" s="38"/>
      <c r="I493" s="38"/>
      <c r="J493" s="38"/>
      <c r="K493" s="38"/>
    </row>
    <row r="494" spans="6:11" x14ac:dyDescent="0.25">
      <c r="F494" s="38"/>
      <c r="G494" s="38"/>
      <c r="H494" s="38"/>
      <c r="I494" s="38"/>
      <c r="J494" s="38"/>
      <c r="K494" s="38"/>
    </row>
    <row r="495" spans="6:11" x14ac:dyDescent="0.25">
      <c r="F495" s="38"/>
      <c r="G495" s="38"/>
      <c r="H495" s="38"/>
      <c r="I495" s="38"/>
      <c r="J495" s="38"/>
      <c r="K495" s="38"/>
    </row>
    <row r="496" spans="6:11" x14ac:dyDescent="0.25">
      <c r="F496" s="38"/>
      <c r="G496" s="38"/>
      <c r="H496" s="38"/>
      <c r="I496" s="38"/>
      <c r="J496" s="38"/>
      <c r="K496" s="38"/>
    </row>
    <row r="497" spans="6:11" x14ac:dyDescent="0.25">
      <c r="F497" s="38"/>
      <c r="G497" s="38"/>
      <c r="H497" s="38"/>
      <c r="I497" s="38"/>
      <c r="J497" s="38"/>
      <c r="K497" s="38"/>
    </row>
    <row r="498" spans="6:11" x14ac:dyDescent="0.25">
      <c r="F498" s="38"/>
      <c r="G498" s="38"/>
      <c r="H498" s="38"/>
      <c r="I498" s="38"/>
      <c r="J498" s="38"/>
      <c r="K498" s="38"/>
    </row>
    <row r="499" spans="6:11" x14ac:dyDescent="0.25">
      <c r="F499" s="38"/>
      <c r="G499" s="38"/>
      <c r="H499" s="38"/>
      <c r="I499" s="38"/>
      <c r="J499" s="38"/>
      <c r="K499" s="38"/>
    </row>
    <row r="500" spans="6:11" x14ac:dyDescent="0.25">
      <c r="F500" s="38"/>
      <c r="G500" s="38"/>
      <c r="H500" s="38"/>
      <c r="I500" s="38"/>
      <c r="J500" s="38"/>
      <c r="K500" s="38"/>
    </row>
    <row r="501" spans="6:11" x14ac:dyDescent="0.25">
      <c r="F501" s="38"/>
      <c r="G501" s="38"/>
      <c r="H501" s="38"/>
      <c r="I501" s="38"/>
      <c r="J501" s="38"/>
      <c r="K501" s="38"/>
    </row>
    <row r="502" spans="6:11" x14ac:dyDescent="0.25">
      <c r="F502" s="38"/>
      <c r="G502" s="38"/>
      <c r="H502" s="38"/>
      <c r="I502" s="38"/>
      <c r="J502" s="38"/>
      <c r="K502" s="38"/>
    </row>
    <row r="503" spans="6:11" x14ac:dyDescent="0.25">
      <c r="F503" s="38"/>
      <c r="G503" s="38"/>
      <c r="H503" s="38"/>
      <c r="I503" s="38"/>
      <c r="J503" s="38"/>
      <c r="K503" s="38"/>
    </row>
    <row r="504" spans="6:11" x14ac:dyDescent="0.25">
      <c r="F504" s="38"/>
      <c r="G504" s="38"/>
      <c r="H504" s="38"/>
      <c r="I504" s="38"/>
      <c r="J504" s="38"/>
      <c r="K504" s="38"/>
    </row>
    <row r="505" spans="6:11" x14ac:dyDescent="0.25">
      <c r="F505" s="38"/>
      <c r="G505" s="38"/>
      <c r="H505" s="38"/>
      <c r="I505" s="38"/>
      <c r="J505" s="38"/>
      <c r="K505" s="38"/>
    </row>
    <row r="506" spans="6:11" x14ac:dyDescent="0.25">
      <c r="F506" s="38"/>
      <c r="G506" s="38"/>
      <c r="H506" s="38"/>
      <c r="I506" s="38"/>
      <c r="J506" s="38"/>
      <c r="K506" s="38"/>
    </row>
    <row r="507" spans="6:11" x14ac:dyDescent="0.25">
      <c r="F507" s="38"/>
      <c r="G507" s="38"/>
      <c r="H507" s="38"/>
      <c r="I507" s="38"/>
      <c r="J507" s="38"/>
      <c r="K507" s="38"/>
    </row>
    <row r="508" spans="6:11" x14ac:dyDescent="0.25">
      <c r="F508" s="38"/>
      <c r="G508" s="38"/>
      <c r="H508" s="38"/>
      <c r="I508" s="38"/>
      <c r="J508" s="38"/>
      <c r="K508" s="38"/>
    </row>
    <row r="509" spans="6:11" x14ac:dyDescent="0.25">
      <c r="F509" s="38"/>
      <c r="G509" s="38"/>
      <c r="H509" s="38"/>
      <c r="I509" s="38"/>
      <c r="J509" s="38"/>
      <c r="K509" s="38"/>
    </row>
    <row r="510" spans="6:11" x14ac:dyDescent="0.25">
      <c r="F510" s="38"/>
      <c r="G510" s="38"/>
      <c r="H510" s="38"/>
      <c r="I510" s="38"/>
      <c r="J510" s="38"/>
      <c r="K510" s="38"/>
    </row>
    <row r="511" spans="6:11" x14ac:dyDescent="0.25">
      <c r="F511" s="38"/>
      <c r="G511" s="38"/>
      <c r="H511" s="38"/>
      <c r="I511" s="38"/>
      <c r="J511" s="38"/>
      <c r="K511" s="38"/>
    </row>
    <row r="512" spans="6:11" x14ac:dyDescent="0.25">
      <c r="F512" s="38"/>
      <c r="G512" s="38"/>
      <c r="H512" s="38"/>
      <c r="I512" s="38"/>
      <c r="J512" s="38"/>
      <c r="K512" s="38"/>
    </row>
    <row r="513" spans="6:11" x14ac:dyDescent="0.25">
      <c r="F513" s="38"/>
      <c r="G513" s="38"/>
      <c r="H513" s="38"/>
      <c r="I513" s="38"/>
      <c r="J513" s="38"/>
      <c r="K513" s="38"/>
    </row>
    <row r="514" spans="6:11" x14ac:dyDescent="0.25">
      <c r="F514" s="38"/>
      <c r="G514" s="38"/>
      <c r="H514" s="38"/>
      <c r="I514" s="38"/>
      <c r="J514" s="38"/>
      <c r="K514" s="38"/>
    </row>
    <row r="515" spans="6:11" x14ac:dyDescent="0.25">
      <c r="F515" s="38"/>
      <c r="G515" s="38"/>
      <c r="H515" s="38"/>
      <c r="I515" s="38"/>
      <c r="J515" s="38"/>
      <c r="K515" s="38"/>
    </row>
    <row r="516" spans="6:11" x14ac:dyDescent="0.25">
      <c r="F516" s="38"/>
      <c r="G516" s="38"/>
      <c r="H516" s="38"/>
      <c r="I516" s="38"/>
      <c r="J516" s="38"/>
      <c r="K516" s="38"/>
    </row>
    <row r="517" spans="6:11" x14ac:dyDescent="0.25">
      <c r="F517" s="38"/>
      <c r="G517" s="38"/>
      <c r="H517" s="38"/>
      <c r="I517" s="38"/>
      <c r="J517" s="38"/>
      <c r="K517" s="38"/>
    </row>
    <row r="518" spans="6:11" x14ac:dyDescent="0.25">
      <c r="F518" s="38"/>
      <c r="G518" s="38"/>
      <c r="H518" s="38"/>
      <c r="I518" s="38"/>
      <c r="J518" s="38"/>
      <c r="K518" s="38"/>
    </row>
    <row r="519" spans="6:11" x14ac:dyDescent="0.25">
      <c r="F519" s="38"/>
      <c r="G519" s="38"/>
      <c r="H519" s="38"/>
      <c r="I519" s="38"/>
      <c r="J519" s="38"/>
      <c r="K519" s="38"/>
    </row>
    <row r="520" spans="6:11" x14ac:dyDescent="0.25">
      <c r="F520" s="38"/>
      <c r="G520" s="38"/>
      <c r="H520" s="38"/>
      <c r="I520" s="38"/>
      <c r="J520" s="38"/>
      <c r="K520" s="38"/>
    </row>
    <row r="521" spans="6:11" x14ac:dyDescent="0.25">
      <c r="F521" s="38"/>
      <c r="G521" s="38"/>
      <c r="H521" s="38"/>
      <c r="I521" s="38"/>
      <c r="J521" s="38"/>
      <c r="K521" s="38"/>
    </row>
    <row r="522" spans="6:11" x14ac:dyDescent="0.25">
      <c r="F522" s="38"/>
      <c r="G522" s="38"/>
      <c r="H522" s="38"/>
      <c r="I522" s="38"/>
      <c r="J522" s="38"/>
      <c r="K522" s="38"/>
    </row>
    <row r="523" spans="6:11" x14ac:dyDescent="0.25">
      <c r="F523" s="38"/>
      <c r="G523" s="38"/>
      <c r="H523" s="38"/>
      <c r="I523" s="38"/>
      <c r="J523" s="38"/>
      <c r="K523" s="38"/>
    </row>
    <row r="524" spans="6:11" x14ac:dyDescent="0.25">
      <c r="F524" s="38"/>
      <c r="G524" s="38"/>
      <c r="H524" s="38"/>
      <c r="I524" s="38"/>
      <c r="J524" s="38"/>
      <c r="K524" s="38"/>
    </row>
    <row r="525" spans="6:11" x14ac:dyDescent="0.25">
      <c r="F525" s="38"/>
      <c r="G525" s="38"/>
      <c r="H525" s="38"/>
      <c r="I525" s="38"/>
      <c r="J525" s="38"/>
      <c r="K525" s="38"/>
    </row>
    <row r="526" spans="6:11" x14ac:dyDescent="0.25">
      <c r="F526" s="38"/>
      <c r="G526" s="38"/>
      <c r="H526" s="38"/>
      <c r="I526" s="38"/>
      <c r="J526" s="38"/>
      <c r="K526" s="38"/>
    </row>
    <row r="527" spans="6:11" x14ac:dyDescent="0.25">
      <c r="F527" s="38"/>
      <c r="G527" s="38"/>
      <c r="H527" s="38"/>
      <c r="I527" s="38"/>
      <c r="J527" s="38"/>
      <c r="K527" s="38"/>
    </row>
    <row r="528" spans="6:11" x14ac:dyDescent="0.25">
      <c r="F528" s="38"/>
      <c r="G528" s="38"/>
      <c r="H528" s="38"/>
      <c r="I528" s="38"/>
      <c r="J528" s="38"/>
      <c r="K528" s="38"/>
    </row>
    <row r="529" spans="6:11" x14ac:dyDescent="0.25">
      <c r="F529" s="38"/>
      <c r="G529" s="38"/>
      <c r="H529" s="38"/>
      <c r="I529" s="38"/>
      <c r="J529" s="38"/>
      <c r="K529" s="38"/>
    </row>
    <row r="530" spans="6:11" x14ac:dyDescent="0.25">
      <c r="F530" s="38"/>
      <c r="G530" s="38"/>
      <c r="H530" s="38"/>
      <c r="I530" s="38"/>
      <c r="J530" s="38"/>
      <c r="K530" s="38"/>
    </row>
    <row r="531" spans="6:11" x14ac:dyDescent="0.25">
      <c r="F531" s="38"/>
      <c r="G531" s="38"/>
      <c r="H531" s="38"/>
      <c r="I531" s="38"/>
      <c r="J531" s="38"/>
      <c r="K531" s="38"/>
    </row>
    <row r="532" spans="6:11" x14ac:dyDescent="0.25">
      <c r="F532" s="38"/>
      <c r="G532" s="38"/>
      <c r="H532" s="38"/>
      <c r="I532" s="38"/>
      <c r="J532" s="38"/>
      <c r="K532" s="38"/>
    </row>
    <row r="533" spans="6:11" x14ac:dyDescent="0.25">
      <c r="F533" s="38"/>
      <c r="G533" s="38"/>
      <c r="H533" s="38"/>
      <c r="I533" s="38"/>
      <c r="J533" s="38"/>
      <c r="K533" s="38"/>
    </row>
    <row r="534" spans="6:11" x14ac:dyDescent="0.25">
      <c r="F534" s="38"/>
      <c r="G534" s="38"/>
      <c r="H534" s="38"/>
      <c r="I534" s="38"/>
      <c r="J534" s="38"/>
      <c r="K534" s="38"/>
    </row>
    <row r="535" spans="6:11" x14ac:dyDescent="0.25">
      <c r="F535" s="38"/>
      <c r="G535" s="38"/>
      <c r="H535" s="38"/>
      <c r="I535" s="38"/>
      <c r="J535" s="38"/>
      <c r="K535" s="38"/>
    </row>
    <row r="536" spans="6:11" x14ac:dyDescent="0.25">
      <c r="F536" s="38"/>
      <c r="G536" s="38"/>
      <c r="H536" s="38"/>
      <c r="I536" s="38"/>
      <c r="J536" s="38"/>
      <c r="K536" s="38"/>
    </row>
    <row r="537" spans="6:11" x14ac:dyDescent="0.25">
      <c r="F537" s="38"/>
      <c r="G537" s="38"/>
      <c r="H537" s="38"/>
      <c r="I537" s="38"/>
      <c r="J537" s="38"/>
      <c r="K537" s="38"/>
    </row>
    <row r="538" spans="6:11" x14ac:dyDescent="0.25">
      <c r="F538" s="38"/>
      <c r="G538" s="38"/>
      <c r="H538" s="38"/>
      <c r="I538" s="38"/>
      <c r="J538" s="38"/>
      <c r="K538" s="38"/>
    </row>
    <row r="539" spans="6:11" x14ac:dyDescent="0.25">
      <c r="F539" s="38"/>
      <c r="G539" s="38"/>
      <c r="H539" s="38"/>
      <c r="I539" s="38"/>
      <c r="J539" s="38"/>
      <c r="K539" s="38"/>
    </row>
    <row r="540" spans="6:11" x14ac:dyDescent="0.25">
      <c r="F540" s="38"/>
      <c r="G540" s="38"/>
      <c r="H540" s="38"/>
      <c r="I540" s="38"/>
      <c r="J540" s="38"/>
      <c r="K540" s="38"/>
    </row>
    <row r="541" spans="6:11" x14ac:dyDescent="0.25">
      <c r="F541" s="38"/>
      <c r="G541" s="38"/>
      <c r="H541" s="38"/>
      <c r="I541" s="38"/>
      <c r="J541" s="38"/>
      <c r="K541" s="38"/>
    </row>
    <row r="542" spans="6:11" x14ac:dyDescent="0.25">
      <c r="F542" s="38"/>
      <c r="G542" s="38"/>
      <c r="H542" s="38"/>
      <c r="I542" s="38"/>
      <c r="J542" s="38"/>
      <c r="K542" s="38"/>
    </row>
    <row r="543" spans="6:11" x14ac:dyDescent="0.25">
      <c r="F543" s="38"/>
      <c r="G543" s="38"/>
      <c r="H543" s="38"/>
      <c r="I543" s="38"/>
      <c r="J543" s="38"/>
      <c r="K543" s="38"/>
    </row>
    <row r="544" spans="6:11" x14ac:dyDescent="0.25">
      <c r="F544" s="38"/>
      <c r="G544" s="38"/>
      <c r="H544" s="38"/>
      <c r="I544" s="38"/>
      <c r="J544" s="38"/>
      <c r="K544" s="38"/>
    </row>
    <row r="545" spans="6:11" x14ac:dyDescent="0.25">
      <c r="F545" s="38"/>
      <c r="G545" s="38"/>
      <c r="H545" s="38"/>
      <c r="I545" s="38"/>
      <c r="J545" s="38"/>
      <c r="K545" s="38"/>
    </row>
    <row r="546" spans="6:11" x14ac:dyDescent="0.25">
      <c r="F546" s="38"/>
      <c r="G546" s="38"/>
      <c r="H546" s="38"/>
      <c r="I546" s="38"/>
      <c r="J546" s="38"/>
      <c r="K546" s="38"/>
    </row>
    <row r="547" spans="6:11" x14ac:dyDescent="0.25">
      <c r="F547" s="38"/>
      <c r="G547" s="38"/>
      <c r="H547" s="38"/>
      <c r="I547" s="38"/>
      <c r="J547" s="38"/>
      <c r="K547" s="38"/>
    </row>
    <row r="548" spans="6:11" x14ac:dyDescent="0.25">
      <c r="F548" s="38"/>
      <c r="G548" s="38"/>
      <c r="H548" s="38"/>
      <c r="I548" s="38"/>
      <c r="J548" s="38"/>
      <c r="K548" s="38"/>
    </row>
    <row r="549" spans="6:11" x14ac:dyDescent="0.25">
      <c r="F549" s="38"/>
      <c r="G549" s="38"/>
      <c r="H549" s="38"/>
      <c r="I549" s="38"/>
      <c r="J549" s="38"/>
      <c r="K549" s="38"/>
    </row>
    <row r="550" spans="6:11" x14ac:dyDescent="0.25">
      <c r="F550" s="38"/>
      <c r="G550" s="38"/>
      <c r="H550" s="38"/>
      <c r="I550" s="38"/>
      <c r="J550" s="38"/>
      <c r="K550" s="38"/>
    </row>
    <row r="551" spans="6:11" x14ac:dyDescent="0.25">
      <c r="F551" s="38"/>
      <c r="G551" s="38"/>
      <c r="H551" s="38"/>
      <c r="I551" s="38"/>
      <c r="J551" s="38"/>
      <c r="K551" s="38"/>
    </row>
    <row r="552" spans="6:11" x14ac:dyDescent="0.25">
      <c r="F552" s="38"/>
      <c r="G552" s="38"/>
      <c r="H552" s="38"/>
      <c r="I552" s="38"/>
      <c r="J552" s="38"/>
      <c r="K552" s="38"/>
    </row>
    <row r="553" spans="6:11" x14ac:dyDescent="0.25">
      <c r="F553" s="38"/>
      <c r="G553" s="38"/>
      <c r="H553" s="38"/>
      <c r="I553" s="38"/>
      <c r="J553" s="38"/>
      <c r="K553" s="38"/>
    </row>
    <row r="554" spans="6:11" x14ac:dyDescent="0.25">
      <c r="F554" s="38"/>
      <c r="G554" s="38"/>
      <c r="H554" s="38"/>
      <c r="I554" s="38"/>
      <c r="J554" s="38"/>
      <c r="K554" s="38"/>
    </row>
    <row r="555" spans="6:11" x14ac:dyDescent="0.25">
      <c r="F555" s="38"/>
      <c r="G555" s="38"/>
      <c r="H555" s="38"/>
      <c r="I555" s="38"/>
      <c r="J555" s="38"/>
      <c r="K555" s="38"/>
    </row>
    <row r="556" spans="6:11" x14ac:dyDescent="0.25">
      <c r="F556" s="38"/>
      <c r="G556" s="38"/>
      <c r="H556" s="38"/>
      <c r="I556" s="38"/>
      <c r="J556" s="38"/>
      <c r="K556" s="38"/>
    </row>
    <row r="557" spans="6:11" x14ac:dyDescent="0.25">
      <c r="F557" s="38"/>
      <c r="G557" s="38"/>
      <c r="H557" s="38"/>
      <c r="I557" s="38"/>
      <c r="J557" s="38"/>
      <c r="K557" s="38"/>
    </row>
    <row r="558" spans="6:11" x14ac:dyDescent="0.25">
      <c r="F558" s="38"/>
      <c r="G558" s="38"/>
      <c r="H558" s="38"/>
      <c r="I558" s="38"/>
      <c r="J558" s="38"/>
      <c r="K558" s="38"/>
    </row>
    <row r="559" spans="6:11" x14ac:dyDescent="0.25">
      <c r="F559" s="38"/>
      <c r="G559" s="38"/>
      <c r="H559" s="38"/>
      <c r="I559" s="38"/>
      <c r="J559" s="38"/>
      <c r="K559" s="38"/>
    </row>
    <row r="560" spans="6:11" x14ac:dyDescent="0.25">
      <c r="F560" s="38"/>
      <c r="G560" s="38"/>
      <c r="H560" s="38"/>
      <c r="I560" s="38"/>
      <c r="J560" s="38"/>
      <c r="K560" s="38"/>
    </row>
    <row r="561" spans="6:11" x14ac:dyDescent="0.25">
      <c r="F561" s="38"/>
      <c r="G561" s="38"/>
      <c r="H561" s="38"/>
      <c r="I561" s="38"/>
      <c r="J561" s="38"/>
      <c r="K561" s="38"/>
    </row>
    <row r="562" spans="6:11" x14ac:dyDescent="0.25">
      <c r="F562" s="38"/>
      <c r="G562" s="38"/>
      <c r="H562" s="38"/>
      <c r="I562" s="38"/>
      <c r="J562" s="38"/>
      <c r="K562" s="38"/>
    </row>
    <row r="563" spans="6:11" x14ac:dyDescent="0.25">
      <c r="F563" s="38"/>
      <c r="G563" s="38"/>
      <c r="H563" s="38"/>
      <c r="I563" s="38"/>
      <c r="J563" s="38"/>
      <c r="K563" s="38"/>
    </row>
    <row r="564" spans="6:11" x14ac:dyDescent="0.25">
      <c r="F564" s="38"/>
      <c r="G564" s="38"/>
      <c r="H564" s="38"/>
      <c r="I564" s="38"/>
      <c r="J564" s="38"/>
      <c r="K564" s="38"/>
    </row>
    <row r="565" spans="6:11" x14ac:dyDescent="0.25">
      <c r="F565" s="38"/>
      <c r="G565" s="38"/>
      <c r="H565" s="38"/>
      <c r="I565" s="38"/>
      <c r="J565" s="38"/>
      <c r="K565" s="38"/>
    </row>
    <row r="566" spans="6:11" x14ac:dyDescent="0.25">
      <c r="F566" s="38"/>
      <c r="G566" s="38"/>
      <c r="H566" s="38"/>
      <c r="I566" s="38"/>
      <c r="J566" s="38"/>
      <c r="K566" s="38"/>
    </row>
    <row r="567" spans="6:11" x14ac:dyDescent="0.25">
      <c r="F567" s="38"/>
      <c r="G567" s="38"/>
      <c r="H567" s="38"/>
      <c r="I567" s="38"/>
      <c r="J567" s="38"/>
      <c r="K567" s="38"/>
    </row>
    <row r="568" spans="6:11" x14ac:dyDescent="0.25">
      <c r="F568" s="38"/>
      <c r="G568" s="38"/>
      <c r="H568" s="38"/>
      <c r="I568" s="38"/>
      <c r="J568" s="38"/>
      <c r="K568" s="38"/>
    </row>
    <row r="569" spans="6:11" x14ac:dyDescent="0.25">
      <c r="F569" s="38"/>
      <c r="G569" s="38"/>
      <c r="H569" s="38"/>
      <c r="I569" s="38"/>
      <c r="J569" s="38"/>
      <c r="K569" s="38"/>
    </row>
    <row r="570" spans="6:11" x14ac:dyDescent="0.25">
      <c r="F570" s="38"/>
      <c r="G570" s="38"/>
      <c r="H570" s="38"/>
      <c r="I570" s="38"/>
      <c r="J570" s="38"/>
      <c r="K570" s="38"/>
    </row>
    <row r="571" spans="6:11" x14ac:dyDescent="0.25">
      <c r="F571" s="38"/>
      <c r="G571" s="38"/>
      <c r="H571" s="38"/>
      <c r="I571" s="38"/>
      <c r="J571" s="38"/>
      <c r="K571" s="38"/>
    </row>
    <row r="572" spans="6:11" x14ac:dyDescent="0.25">
      <c r="F572" s="38"/>
      <c r="G572" s="38"/>
      <c r="H572" s="38"/>
      <c r="I572" s="38"/>
      <c r="J572" s="38"/>
      <c r="K572" s="38"/>
    </row>
    <row r="573" spans="6:11" x14ac:dyDescent="0.25">
      <c r="F573" s="38"/>
      <c r="G573" s="38"/>
      <c r="H573" s="38"/>
      <c r="I573" s="38"/>
      <c r="J573" s="38"/>
      <c r="K573" s="38"/>
    </row>
    <row r="574" spans="6:11" x14ac:dyDescent="0.25">
      <c r="F574" s="38"/>
      <c r="G574" s="38"/>
      <c r="H574" s="38"/>
      <c r="I574" s="38"/>
      <c r="J574" s="38"/>
      <c r="K574" s="38"/>
    </row>
    <row r="575" spans="6:11" x14ac:dyDescent="0.25">
      <c r="F575" s="38"/>
      <c r="G575" s="38"/>
      <c r="H575" s="38"/>
      <c r="I575" s="38"/>
      <c r="J575" s="38"/>
      <c r="K575" s="38"/>
    </row>
    <row r="576" spans="6:11" x14ac:dyDescent="0.25">
      <c r="F576" s="38"/>
      <c r="G576" s="38"/>
      <c r="H576" s="38"/>
      <c r="I576" s="38"/>
      <c r="J576" s="38"/>
      <c r="K576" s="38"/>
    </row>
    <row r="577" spans="6:11" x14ac:dyDescent="0.25">
      <c r="F577" s="38"/>
      <c r="G577" s="38"/>
      <c r="H577" s="38"/>
      <c r="I577" s="38"/>
      <c r="J577" s="38"/>
      <c r="K577" s="38"/>
    </row>
    <row r="578" spans="6:11" x14ac:dyDescent="0.25">
      <c r="F578" s="38"/>
      <c r="G578" s="38"/>
      <c r="H578" s="38"/>
      <c r="I578" s="38"/>
      <c r="J578" s="38"/>
      <c r="K578" s="38"/>
    </row>
    <row r="579" spans="6:11" x14ac:dyDescent="0.25">
      <c r="F579" s="38"/>
      <c r="G579" s="38"/>
      <c r="H579" s="38"/>
      <c r="I579" s="38"/>
      <c r="J579" s="38"/>
      <c r="K579" s="38"/>
    </row>
    <row r="580" spans="6:11" x14ac:dyDescent="0.25">
      <c r="F580" s="38"/>
      <c r="G580" s="38"/>
      <c r="H580" s="38"/>
      <c r="I580" s="38"/>
      <c r="J580" s="38"/>
      <c r="K580" s="38"/>
    </row>
    <row r="581" spans="6:11" x14ac:dyDescent="0.25">
      <c r="F581" s="38"/>
      <c r="G581" s="38"/>
      <c r="H581" s="38"/>
      <c r="I581" s="38"/>
      <c r="J581" s="38"/>
      <c r="K581" s="38"/>
    </row>
    <row r="582" spans="6:11" x14ac:dyDescent="0.25">
      <c r="F582" s="38"/>
      <c r="G582" s="38"/>
      <c r="H582" s="38"/>
      <c r="I582" s="38"/>
      <c r="J582" s="38"/>
      <c r="K582" s="38"/>
    </row>
    <row r="583" spans="6:11" x14ac:dyDescent="0.25">
      <c r="F583" s="38"/>
      <c r="G583" s="38"/>
      <c r="H583" s="38"/>
      <c r="I583" s="38"/>
      <c r="J583" s="38"/>
      <c r="K583" s="38"/>
    </row>
    <row r="584" spans="6:11" x14ac:dyDescent="0.25">
      <c r="F584" s="38"/>
      <c r="G584" s="38"/>
      <c r="H584" s="38"/>
      <c r="I584" s="38"/>
      <c r="J584" s="38"/>
      <c r="K584" s="38"/>
    </row>
    <row r="585" spans="6:11" x14ac:dyDescent="0.25">
      <c r="F585" s="38"/>
      <c r="G585" s="38"/>
      <c r="H585" s="38"/>
      <c r="I585" s="38"/>
      <c r="J585" s="38"/>
      <c r="K585" s="38"/>
    </row>
    <row r="586" spans="6:11" x14ac:dyDescent="0.25">
      <c r="F586" s="38"/>
      <c r="G586" s="38"/>
      <c r="H586" s="38"/>
      <c r="I586" s="38"/>
      <c r="J586" s="38"/>
      <c r="K586" s="38"/>
    </row>
    <row r="587" spans="6:11" x14ac:dyDescent="0.25">
      <c r="F587" s="38"/>
      <c r="G587" s="38"/>
      <c r="H587" s="38"/>
      <c r="I587" s="38"/>
      <c r="J587" s="38"/>
      <c r="K587" s="38"/>
    </row>
    <row r="588" spans="6:11" x14ac:dyDescent="0.25">
      <c r="F588" s="38"/>
      <c r="G588" s="38"/>
      <c r="H588" s="38"/>
      <c r="I588" s="38"/>
      <c r="J588" s="38"/>
      <c r="K588" s="38"/>
    </row>
    <row r="589" spans="6:11" x14ac:dyDescent="0.25">
      <c r="F589" s="38"/>
      <c r="G589" s="38"/>
      <c r="H589" s="38"/>
      <c r="I589" s="38"/>
      <c r="J589" s="38"/>
      <c r="K589" s="38"/>
    </row>
    <row r="590" spans="6:11" x14ac:dyDescent="0.25">
      <c r="F590" s="38"/>
      <c r="G590" s="38"/>
      <c r="H590" s="38"/>
      <c r="I590" s="38"/>
      <c r="J590" s="38"/>
      <c r="K590" s="38"/>
    </row>
    <row r="591" spans="6:11" x14ac:dyDescent="0.25">
      <c r="F591" s="38"/>
      <c r="G591" s="38"/>
      <c r="H591" s="38"/>
      <c r="I591" s="38"/>
      <c r="J591" s="38"/>
      <c r="K591" s="38"/>
    </row>
    <row r="592" spans="6:11" x14ac:dyDescent="0.25">
      <c r="F592" s="38"/>
      <c r="G592" s="38"/>
      <c r="H592" s="38"/>
      <c r="I592" s="38"/>
      <c r="J592" s="38"/>
      <c r="K592" s="38"/>
    </row>
    <row r="593" spans="6:11" x14ac:dyDescent="0.25">
      <c r="F593" s="38"/>
      <c r="G593" s="38"/>
      <c r="H593" s="38"/>
      <c r="I593" s="38"/>
      <c r="J593" s="38"/>
      <c r="K593" s="38"/>
    </row>
    <row r="594" spans="6:11" x14ac:dyDescent="0.25">
      <c r="F594" s="38"/>
      <c r="G594" s="38"/>
      <c r="H594" s="38"/>
      <c r="I594" s="38"/>
      <c r="J594" s="38"/>
      <c r="K594" s="38"/>
    </row>
    <row r="595" spans="6:11" x14ac:dyDescent="0.25">
      <c r="F595" s="38"/>
      <c r="G595" s="38"/>
      <c r="H595" s="38"/>
      <c r="I595" s="38"/>
      <c r="J595" s="38"/>
      <c r="K595" s="38"/>
    </row>
    <row r="596" spans="6:11" x14ac:dyDescent="0.25">
      <c r="F596" s="38"/>
      <c r="G596" s="38"/>
      <c r="H596" s="38"/>
      <c r="I596" s="38"/>
      <c r="J596" s="38"/>
      <c r="K596" s="38"/>
    </row>
    <row r="597" spans="6:11" x14ac:dyDescent="0.25">
      <c r="F597" s="38"/>
      <c r="G597" s="38"/>
      <c r="H597" s="38"/>
      <c r="I597" s="38"/>
      <c r="J597" s="38"/>
      <c r="K597" s="38"/>
    </row>
    <row r="598" spans="6:11" x14ac:dyDescent="0.25">
      <c r="F598" s="38"/>
      <c r="G598" s="38"/>
      <c r="H598" s="38"/>
      <c r="I598" s="38"/>
      <c r="J598" s="38"/>
      <c r="K598" s="38"/>
    </row>
    <row r="599" spans="6:11" x14ac:dyDescent="0.25">
      <c r="F599" s="38"/>
      <c r="G599" s="38"/>
      <c r="H599" s="38"/>
      <c r="I599" s="38"/>
      <c r="J599" s="38"/>
      <c r="K599" s="38"/>
    </row>
    <row r="600" spans="6:11" x14ac:dyDescent="0.25">
      <c r="F600" s="38"/>
      <c r="G600" s="38"/>
      <c r="H600" s="38"/>
      <c r="I600" s="38"/>
      <c r="J600" s="38"/>
      <c r="K600" s="38"/>
    </row>
    <row r="601" spans="6:11" x14ac:dyDescent="0.25">
      <c r="F601" s="38"/>
      <c r="G601" s="38"/>
      <c r="H601" s="38"/>
      <c r="I601" s="38"/>
      <c r="J601" s="38"/>
      <c r="K601" s="38"/>
    </row>
    <row r="602" spans="6:11" x14ac:dyDescent="0.25">
      <c r="F602" s="38"/>
      <c r="G602" s="38"/>
      <c r="H602" s="38"/>
      <c r="I602" s="38"/>
      <c r="J602" s="38"/>
      <c r="K602" s="38"/>
    </row>
    <row r="603" spans="6:11" x14ac:dyDescent="0.25">
      <c r="F603" s="38"/>
      <c r="G603" s="38"/>
      <c r="H603" s="38"/>
      <c r="I603" s="38"/>
      <c r="J603" s="38"/>
      <c r="K603" s="38"/>
    </row>
    <row r="604" spans="6:11" x14ac:dyDescent="0.25">
      <c r="F604" s="38"/>
      <c r="G604" s="38"/>
      <c r="H604" s="38"/>
      <c r="I604" s="38"/>
      <c r="J604" s="38"/>
      <c r="K604" s="38"/>
    </row>
    <row r="605" spans="6:11" x14ac:dyDescent="0.25">
      <c r="F605" s="38"/>
      <c r="G605" s="38"/>
      <c r="H605" s="38"/>
      <c r="I605" s="38"/>
      <c r="J605" s="38"/>
      <c r="K605" s="38"/>
    </row>
    <row r="606" spans="6:11" x14ac:dyDescent="0.25">
      <c r="F606" s="38"/>
      <c r="G606" s="38"/>
      <c r="H606" s="38"/>
      <c r="I606" s="38"/>
      <c r="J606" s="38"/>
      <c r="K606" s="38"/>
    </row>
    <row r="607" spans="6:11" x14ac:dyDescent="0.25">
      <c r="F607" s="38"/>
      <c r="G607" s="38"/>
      <c r="H607" s="38"/>
      <c r="I607" s="38"/>
      <c r="J607" s="38"/>
      <c r="K607" s="38"/>
    </row>
    <row r="608" spans="6:11" x14ac:dyDescent="0.25">
      <c r="F608" s="38"/>
      <c r="G608" s="38"/>
      <c r="H608" s="38"/>
      <c r="I608" s="38"/>
      <c r="J608" s="38"/>
      <c r="K608" s="38"/>
    </row>
    <row r="609" spans="6:11" x14ac:dyDescent="0.25">
      <c r="F609" s="38"/>
      <c r="G609" s="38"/>
      <c r="H609" s="38"/>
      <c r="I609" s="38"/>
      <c r="J609" s="38"/>
      <c r="K609" s="38"/>
    </row>
    <row r="610" spans="6:11" x14ac:dyDescent="0.25">
      <c r="F610" s="38"/>
      <c r="G610" s="38"/>
      <c r="H610" s="38"/>
      <c r="I610" s="38"/>
      <c r="J610" s="38"/>
      <c r="K610" s="38"/>
    </row>
    <row r="611" spans="6:11" x14ac:dyDescent="0.25">
      <c r="F611" s="38"/>
      <c r="G611" s="38"/>
      <c r="H611" s="38"/>
      <c r="I611" s="38"/>
      <c r="J611" s="38"/>
      <c r="K611" s="38"/>
    </row>
    <row r="612" spans="6:11" x14ac:dyDescent="0.25">
      <c r="F612" s="38"/>
      <c r="G612" s="38"/>
      <c r="H612" s="38"/>
      <c r="I612" s="38"/>
      <c r="J612" s="38"/>
      <c r="K612" s="38"/>
    </row>
    <row r="613" spans="6:11" x14ac:dyDescent="0.25">
      <c r="F613" s="38"/>
      <c r="G613" s="38"/>
      <c r="H613" s="38"/>
      <c r="I613" s="38"/>
      <c r="J613" s="38"/>
      <c r="K613" s="38"/>
    </row>
    <row r="614" spans="6:11" x14ac:dyDescent="0.25">
      <c r="F614" s="38"/>
      <c r="G614" s="38"/>
      <c r="H614" s="38"/>
      <c r="I614" s="38"/>
      <c r="J614" s="38"/>
      <c r="K614" s="38"/>
    </row>
    <row r="615" spans="6:11" x14ac:dyDescent="0.25">
      <c r="F615" s="38"/>
      <c r="G615" s="38"/>
      <c r="H615" s="38"/>
      <c r="I615" s="38"/>
      <c r="J615" s="38"/>
      <c r="K615" s="38"/>
    </row>
    <row r="616" spans="6:11" x14ac:dyDescent="0.25">
      <c r="F616" s="38"/>
      <c r="G616" s="38"/>
      <c r="H616" s="38"/>
      <c r="I616" s="38"/>
      <c r="J616" s="38"/>
      <c r="K616" s="38"/>
    </row>
    <row r="617" spans="6:11" x14ac:dyDescent="0.25">
      <c r="F617" s="38"/>
      <c r="G617" s="38"/>
      <c r="H617" s="38"/>
      <c r="I617" s="38"/>
      <c r="J617" s="38"/>
      <c r="K617" s="38"/>
    </row>
    <row r="618" spans="6:11" x14ac:dyDescent="0.25">
      <c r="F618" s="38"/>
      <c r="G618" s="38"/>
      <c r="H618" s="38"/>
      <c r="I618" s="38"/>
      <c r="J618" s="38"/>
      <c r="K618" s="38"/>
    </row>
    <row r="619" spans="6:11" x14ac:dyDescent="0.25">
      <c r="F619" s="38"/>
      <c r="G619" s="38"/>
      <c r="H619" s="38"/>
      <c r="I619" s="38"/>
      <c r="J619" s="38"/>
      <c r="K619" s="38"/>
    </row>
    <row r="620" spans="6:11" x14ac:dyDescent="0.25">
      <c r="F620" s="38"/>
      <c r="G620" s="38"/>
      <c r="H620" s="38"/>
      <c r="I620" s="38"/>
      <c r="J620" s="38"/>
      <c r="K620" s="38"/>
    </row>
    <row r="621" spans="6:11" x14ac:dyDescent="0.25">
      <c r="F621" s="38"/>
      <c r="G621" s="38"/>
      <c r="H621" s="38"/>
      <c r="I621" s="38"/>
      <c r="J621" s="38"/>
      <c r="K621" s="38"/>
    </row>
    <row r="622" spans="6:11" x14ac:dyDescent="0.25">
      <c r="F622" s="38"/>
      <c r="G622" s="38"/>
      <c r="H622" s="38"/>
      <c r="I622" s="38"/>
      <c r="J622" s="38"/>
      <c r="K622" s="38"/>
    </row>
    <row r="623" spans="6:11" x14ac:dyDescent="0.25">
      <c r="F623" s="38"/>
      <c r="G623" s="38"/>
      <c r="H623" s="38"/>
      <c r="I623" s="38"/>
      <c r="J623" s="38"/>
      <c r="K623" s="38"/>
    </row>
    <row r="624" spans="6:11" x14ac:dyDescent="0.25">
      <c r="F624" s="38"/>
      <c r="G624" s="38"/>
      <c r="H624" s="38"/>
      <c r="I624" s="38"/>
      <c r="J624" s="38"/>
      <c r="K624" s="38"/>
    </row>
    <row r="625" spans="6:11" x14ac:dyDescent="0.25">
      <c r="F625" s="38"/>
      <c r="G625" s="38"/>
      <c r="H625" s="38"/>
      <c r="I625" s="38"/>
      <c r="J625" s="38"/>
      <c r="K625" s="38"/>
    </row>
    <row r="626" spans="6:11" x14ac:dyDescent="0.25">
      <c r="F626" s="38"/>
      <c r="G626" s="38"/>
      <c r="H626" s="38"/>
      <c r="I626" s="38"/>
      <c r="J626" s="38"/>
      <c r="K626" s="38"/>
    </row>
    <row r="627" spans="6:11" x14ac:dyDescent="0.25">
      <c r="F627" s="38"/>
      <c r="G627" s="38"/>
      <c r="H627" s="38"/>
      <c r="I627" s="38"/>
      <c r="J627" s="38"/>
      <c r="K627" s="38"/>
    </row>
    <row r="628" spans="6:11" x14ac:dyDescent="0.25">
      <c r="F628" s="38"/>
      <c r="G628" s="38"/>
      <c r="H628" s="38"/>
      <c r="I628" s="38"/>
      <c r="J628" s="38"/>
      <c r="K628" s="38"/>
    </row>
    <row r="629" spans="6:11" x14ac:dyDescent="0.25">
      <c r="F629" s="38"/>
      <c r="G629" s="38"/>
      <c r="H629" s="38"/>
      <c r="I629" s="38"/>
      <c r="J629" s="38"/>
      <c r="K629" s="38"/>
    </row>
    <row r="630" spans="6:11" x14ac:dyDescent="0.25">
      <c r="F630" s="38"/>
      <c r="G630" s="38"/>
      <c r="H630" s="38"/>
      <c r="I630" s="38"/>
      <c r="J630" s="38"/>
      <c r="K630" s="38"/>
    </row>
    <row r="631" spans="6:11" x14ac:dyDescent="0.25">
      <c r="F631" s="38"/>
      <c r="G631" s="38"/>
      <c r="H631" s="38"/>
      <c r="I631" s="38"/>
      <c r="J631" s="38"/>
      <c r="K631" s="38"/>
    </row>
    <row r="632" spans="6:11" x14ac:dyDescent="0.25">
      <c r="F632" s="38"/>
      <c r="G632" s="38"/>
      <c r="H632" s="38"/>
      <c r="I632" s="38"/>
      <c r="J632" s="38"/>
      <c r="K632" s="38"/>
    </row>
    <row r="633" spans="6:11" x14ac:dyDescent="0.25">
      <c r="F633" s="38"/>
      <c r="G633" s="38"/>
      <c r="H633" s="38"/>
      <c r="I633" s="38"/>
      <c r="J633" s="38"/>
      <c r="K633" s="38"/>
    </row>
    <row r="634" spans="6:11" x14ac:dyDescent="0.25">
      <c r="F634" s="38"/>
      <c r="G634" s="38"/>
      <c r="H634" s="38"/>
      <c r="I634" s="38"/>
      <c r="J634" s="38"/>
      <c r="K634" s="38"/>
    </row>
    <row r="635" spans="6:11" x14ac:dyDescent="0.25">
      <c r="F635" s="38"/>
      <c r="G635" s="38"/>
      <c r="H635" s="38"/>
      <c r="I635" s="38"/>
      <c r="J635" s="38"/>
      <c r="K635" s="38"/>
    </row>
    <row r="636" spans="6:11" x14ac:dyDescent="0.25">
      <c r="F636" s="38"/>
      <c r="G636" s="38"/>
      <c r="H636" s="38"/>
      <c r="I636" s="38"/>
      <c r="J636" s="38"/>
      <c r="K636" s="38"/>
    </row>
    <row r="637" spans="6:11" x14ac:dyDescent="0.25">
      <c r="F637" s="38"/>
      <c r="G637" s="38"/>
      <c r="H637" s="38"/>
      <c r="I637" s="38"/>
      <c r="J637" s="38"/>
      <c r="K637" s="38"/>
    </row>
    <row r="638" spans="6:11" x14ac:dyDescent="0.25">
      <c r="F638" s="38"/>
      <c r="G638" s="38"/>
      <c r="H638" s="38"/>
      <c r="I638" s="38"/>
      <c r="J638" s="38"/>
      <c r="K638" s="38"/>
    </row>
    <row r="639" spans="6:11" x14ac:dyDescent="0.25">
      <c r="F639" s="38"/>
      <c r="G639" s="38"/>
      <c r="H639" s="38"/>
      <c r="I639" s="38"/>
      <c r="J639" s="38"/>
      <c r="K639" s="38"/>
    </row>
    <row r="640" spans="6:11" x14ac:dyDescent="0.25">
      <c r="F640" s="38"/>
      <c r="G640" s="38"/>
      <c r="H640" s="38"/>
      <c r="I640" s="38"/>
      <c r="J640" s="38"/>
      <c r="K640" s="38"/>
    </row>
    <row r="641" spans="6:11" x14ac:dyDescent="0.25">
      <c r="F641" s="38"/>
      <c r="G641" s="38"/>
      <c r="H641" s="38"/>
      <c r="I641" s="38"/>
      <c r="J641" s="38"/>
      <c r="K641" s="38"/>
    </row>
    <row r="642" spans="6:11" x14ac:dyDescent="0.25">
      <c r="F642" s="38"/>
      <c r="G642" s="38"/>
      <c r="H642" s="38"/>
      <c r="I642" s="38"/>
      <c r="J642" s="38"/>
      <c r="K642" s="38"/>
    </row>
    <row r="643" spans="6:11" x14ac:dyDescent="0.25">
      <c r="F643" s="38"/>
      <c r="G643" s="38"/>
      <c r="H643" s="38"/>
      <c r="I643" s="38"/>
      <c r="J643" s="38"/>
      <c r="K643" s="38"/>
    </row>
    <row r="644" spans="6:11" x14ac:dyDescent="0.25">
      <c r="F644" s="38"/>
      <c r="G644" s="38"/>
      <c r="H644" s="38"/>
      <c r="I644" s="38"/>
      <c r="J644" s="38"/>
      <c r="K644" s="38"/>
    </row>
    <row r="645" spans="6:11" x14ac:dyDescent="0.25">
      <c r="F645" s="38"/>
      <c r="G645" s="38"/>
      <c r="H645" s="38"/>
      <c r="I645" s="38"/>
      <c r="J645" s="38"/>
      <c r="K645" s="38"/>
    </row>
    <row r="646" spans="6:11" x14ac:dyDescent="0.25">
      <c r="F646" s="38"/>
      <c r="G646" s="38"/>
      <c r="H646" s="38"/>
      <c r="I646" s="38"/>
      <c r="J646" s="38"/>
      <c r="K646" s="38"/>
    </row>
    <row r="647" spans="6:11" x14ac:dyDescent="0.25">
      <c r="F647" s="38"/>
      <c r="G647" s="38"/>
      <c r="H647" s="38"/>
      <c r="I647" s="38"/>
      <c r="J647" s="38"/>
      <c r="K647" s="38"/>
    </row>
    <row r="648" spans="6:11" x14ac:dyDescent="0.25">
      <c r="F648" s="38"/>
      <c r="G648" s="38"/>
      <c r="H648" s="38"/>
      <c r="I648" s="38"/>
      <c r="J648" s="38"/>
      <c r="K648" s="38"/>
    </row>
    <row r="649" spans="6:11" x14ac:dyDescent="0.25">
      <c r="F649" s="38"/>
      <c r="G649" s="38"/>
      <c r="H649" s="38"/>
      <c r="I649" s="38"/>
      <c r="J649" s="38"/>
      <c r="K649" s="38"/>
    </row>
    <row r="650" spans="6:11" x14ac:dyDescent="0.25">
      <c r="F650" s="38"/>
      <c r="G650" s="38"/>
      <c r="H650" s="38"/>
      <c r="I650" s="38"/>
      <c r="J650" s="38"/>
      <c r="K650" s="38"/>
    </row>
    <row r="651" spans="6:11" x14ac:dyDescent="0.25">
      <c r="F651" s="38"/>
      <c r="G651" s="38"/>
      <c r="H651" s="38"/>
      <c r="I651" s="38"/>
      <c r="J651" s="38"/>
      <c r="K651" s="38"/>
    </row>
    <row r="652" spans="6:11" x14ac:dyDescent="0.25">
      <c r="F652" s="38"/>
      <c r="G652" s="38"/>
      <c r="H652" s="38"/>
      <c r="I652" s="38"/>
      <c r="J652" s="38"/>
      <c r="K652" s="38"/>
    </row>
    <row r="653" spans="6:11" x14ac:dyDescent="0.25">
      <c r="F653" s="38"/>
      <c r="G653" s="38"/>
      <c r="H653" s="38"/>
      <c r="I653" s="38"/>
      <c r="J653" s="38"/>
      <c r="K653" s="38"/>
    </row>
    <row r="654" spans="6:11" x14ac:dyDescent="0.25">
      <c r="F654" s="38"/>
      <c r="G654" s="38"/>
      <c r="H654" s="38"/>
      <c r="I654" s="38"/>
      <c r="J654" s="38"/>
      <c r="K654" s="38"/>
    </row>
    <row r="655" spans="6:11" x14ac:dyDescent="0.25">
      <c r="F655" s="38"/>
      <c r="G655" s="38"/>
      <c r="H655" s="38"/>
      <c r="I655" s="38"/>
      <c r="J655" s="38"/>
      <c r="K655" s="38"/>
    </row>
    <row r="656" spans="6:11" x14ac:dyDescent="0.25">
      <c r="F656" s="38"/>
      <c r="G656" s="38"/>
      <c r="H656" s="38"/>
      <c r="I656" s="38"/>
      <c r="J656" s="38"/>
      <c r="K656" s="38"/>
    </row>
    <row r="657" spans="6:11" x14ac:dyDescent="0.25">
      <c r="F657" s="38"/>
      <c r="G657" s="38"/>
      <c r="H657" s="38"/>
      <c r="I657" s="38"/>
      <c r="J657" s="38"/>
      <c r="K657" s="38"/>
    </row>
    <row r="658" spans="6:11" x14ac:dyDescent="0.25">
      <c r="F658" s="38"/>
      <c r="G658" s="38"/>
      <c r="H658" s="38"/>
      <c r="I658" s="38"/>
      <c r="J658" s="38"/>
      <c r="K658" s="38"/>
    </row>
    <row r="659" spans="6:11" x14ac:dyDescent="0.25">
      <c r="F659" s="38"/>
      <c r="G659" s="38"/>
      <c r="H659" s="38"/>
      <c r="I659" s="38"/>
      <c r="J659" s="38"/>
      <c r="K659" s="38"/>
    </row>
    <row r="660" spans="6:11" x14ac:dyDescent="0.25">
      <c r="F660" s="38"/>
      <c r="G660" s="38"/>
      <c r="H660" s="38"/>
      <c r="I660" s="38"/>
      <c r="J660" s="38"/>
      <c r="K660" s="38"/>
    </row>
    <row r="661" spans="6:11" x14ac:dyDescent="0.25">
      <c r="F661" s="38"/>
      <c r="G661" s="38"/>
      <c r="H661" s="38"/>
      <c r="I661" s="38"/>
      <c r="J661" s="38"/>
      <c r="K661" s="38"/>
    </row>
    <row r="662" spans="6:11" x14ac:dyDescent="0.25">
      <c r="F662" s="38"/>
      <c r="G662" s="38"/>
      <c r="H662" s="38"/>
      <c r="I662" s="38"/>
      <c r="J662" s="38"/>
      <c r="K662" s="38"/>
    </row>
    <row r="663" spans="6:11" x14ac:dyDescent="0.25">
      <c r="F663" s="38"/>
      <c r="G663" s="38"/>
      <c r="H663" s="38"/>
      <c r="I663" s="38"/>
      <c r="J663" s="38"/>
      <c r="K663" s="38"/>
    </row>
    <row r="664" spans="6:11" x14ac:dyDescent="0.25">
      <c r="F664" s="38"/>
      <c r="G664" s="38"/>
      <c r="H664" s="38"/>
      <c r="I664" s="38"/>
      <c r="J664" s="38"/>
      <c r="K664" s="38"/>
    </row>
    <row r="665" spans="6:11" x14ac:dyDescent="0.25">
      <c r="F665" s="38"/>
      <c r="G665" s="38"/>
      <c r="H665" s="38"/>
      <c r="I665" s="38"/>
      <c r="J665" s="38"/>
      <c r="K665" s="38"/>
    </row>
    <row r="666" spans="6:11" x14ac:dyDescent="0.25">
      <c r="F666" s="38"/>
      <c r="G666" s="38"/>
      <c r="H666" s="38"/>
      <c r="I666" s="38"/>
      <c r="J666" s="38"/>
      <c r="K666" s="38"/>
    </row>
    <row r="667" spans="6:11" x14ac:dyDescent="0.25">
      <c r="F667" s="38"/>
      <c r="G667" s="38"/>
      <c r="H667" s="38"/>
      <c r="I667" s="38"/>
      <c r="J667" s="38"/>
      <c r="K667" s="38"/>
    </row>
    <row r="668" spans="6:11" x14ac:dyDescent="0.25">
      <c r="F668" s="38"/>
      <c r="G668" s="38"/>
      <c r="H668" s="38"/>
      <c r="I668" s="38"/>
      <c r="J668" s="38"/>
      <c r="K668" s="38"/>
    </row>
    <row r="669" spans="6:11" x14ac:dyDescent="0.25">
      <c r="F669" s="38"/>
      <c r="G669" s="38"/>
      <c r="H669" s="38"/>
      <c r="I669" s="38"/>
      <c r="J669" s="38"/>
      <c r="K669" s="38"/>
    </row>
    <row r="670" spans="6:11" x14ac:dyDescent="0.25">
      <c r="F670" s="38"/>
      <c r="G670" s="38"/>
      <c r="H670" s="38"/>
      <c r="I670" s="38"/>
      <c r="J670" s="38"/>
      <c r="K670" s="38"/>
    </row>
    <row r="671" spans="6:11" x14ac:dyDescent="0.25">
      <c r="F671" s="38"/>
      <c r="G671" s="38"/>
      <c r="H671" s="38"/>
      <c r="I671" s="38"/>
      <c r="J671" s="38"/>
      <c r="K671" s="38"/>
    </row>
    <row r="672" spans="6:11" x14ac:dyDescent="0.25">
      <c r="F672" s="38"/>
      <c r="G672" s="38"/>
      <c r="H672" s="38"/>
      <c r="I672" s="38"/>
      <c r="J672" s="38"/>
      <c r="K672" s="38"/>
    </row>
    <row r="673" spans="6:11" x14ac:dyDescent="0.25">
      <c r="F673" s="38"/>
      <c r="G673" s="38"/>
      <c r="H673" s="38"/>
      <c r="I673" s="38"/>
      <c r="J673" s="38"/>
      <c r="K673" s="38"/>
    </row>
    <row r="674" spans="6:11" x14ac:dyDescent="0.25">
      <c r="F674" s="38"/>
      <c r="G674" s="38"/>
      <c r="H674" s="38"/>
      <c r="I674" s="38"/>
      <c r="J674" s="38"/>
      <c r="K674" s="38"/>
    </row>
    <row r="675" spans="6:11" x14ac:dyDescent="0.25">
      <c r="F675" s="38"/>
      <c r="G675" s="38"/>
      <c r="H675" s="38"/>
      <c r="I675" s="38"/>
      <c r="J675" s="38"/>
      <c r="K675" s="38"/>
    </row>
    <row r="676" spans="6:11" x14ac:dyDescent="0.25">
      <c r="F676" s="38"/>
      <c r="G676" s="38"/>
      <c r="H676" s="38"/>
      <c r="I676" s="38"/>
      <c r="J676" s="38"/>
      <c r="K676" s="38"/>
    </row>
    <row r="677" spans="6:11" x14ac:dyDescent="0.25">
      <c r="F677" s="38"/>
      <c r="G677" s="38"/>
      <c r="H677" s="38"/>
      <c r="I677" s="38"/>
      <c r="J677" s="38"/>
      <c r="K677" s="38"/>
    </row>
    <row r="678" spans="6:11" x14ac:dyDescent="0.25">
      <c r="F678" s="38"/>
      <c r="G678" s="38"/>
      <c r="H678" s="38"/>
      <c r="I678" s="38"/>
      <c r="J678" s="38"/>
      <c r="K678" s="38"/>
    </row>
    <row r="679" spans="6:11" x14ac:dyDescent="0.25">
      <c r="F679" s="38"/>
      <c r="G679" s="38"/>
      <c r="H679" s="38"/>
      <c r="I679" s="38"/>
      <c r="J679" s="38"/>
      <c r="K679" s="38"/>
    </row>
    <row r="680" spans="6:11" x14ac:dyDescent="0.25">
      <c r="F680" s="38"/>
      <c r="G680" s="38"/>
      <c r="H680" s="38"/>
      <c r="I680" s="38"/>
      <c r="J680" s="38"/>
      <c r="K680" s="38"/>
    </row>
    <row r="681" spans="6:11" x14ac:dyDescent="0.25">
      <c r="F681" s="38"/>
      <c r="G681" s="38"/>
      <c r="H681" s="38"/>
      <c r="I681" s="38"/>
      <c r="J681" s="38"/>
      <c r="K681" s="38"/>
    </row>
    <row r="682" spans="6:11" x14ac:dyDescent="0.25">
      <c r="F682" s="38"/>
      <c r="G682" s="38"/>
      <c r="H682" s="38"/>
      <c r="I682" s="38"/>
      <c r="J682" s="38"/>
      <c r="K682" s="38"/>
    </row>
    <row r="683" spans="6:11" x14ac:dyDescent="0.25">
      <c r="F683" s="38"/>
      <c r="G683" s="38"/>
      <c r="H683" s="38"/>
      <c r="I683" s="38"/>
      <c r="J683" s="38"/>
      <c r="K683" s="38"/>
    </row>
    <row r="684" spans="6:11" x14ac:dyDescent="0.25">
      <c r="F684" s="38"/>
      <c r="G684" s="38"/>
      <c r="H684" s="38"/>
      <c r="I684" s="38"/>
      <c r="J684" s="38"/>
      <c r="K684" s="38"/>
    </row>
    <row r="685" spans="6:11" x14ac:dyDescent="0.25">
      <c r="F685" s="38"/>
      <c r="G685" s="38"/>
      <c r="H685" s="38"/>
      <c r="I685" s="38"/>
      <c r="J685" s="38"/>
      <c r="K685" s="38"/>
    </row>
    <row r="686" spans="6:11" x14ac:dyDescent="0.25">
      <c r="F686" s="38"/>
      <c r="G686" s="38"/>
      <c r="H686" s="38"/>
      <c r="I686" s="38"/>
      <c r="J686" s="38"/>
      <c r="K686" s="38"/>
    </row>
    <row r="687" spans="6:11" x14ac:dyDescent="0.25">
      <c r="F687" s="38"/>
      <c r="G687" s="38"/>
      <c r="H687" s="38"/>
      <c r="I687" s="38"/>
      <c r="J687" s="38"/>
      <c r="K687" s="38"/>
    </row>
    <row r="688" spans="6:11" x14ac:dyDescent="0.25">
      <c r="F688" s="38"/>
      <c r="G688" s="38"/>
      <c r="H688" s="38"/>
      <c r="I688" s="38"/>
      <c r="J688" s="38"/>
      <c r="K688" s="38"/>
    </row>
    <row r="689" spans="6:11" x14ac:dyDescent="0.25">
      <c r="F689" s="38"/>
      <c r="G689" s="38"/>
      <c r="H689" s="38"/>
      <c r="I689" s="38"/>
      <c r="J689" s="38"/>
      <c r="K689" s="38"/>
    </row>
    <row r="690" spans="6:11" x14ac:dyDescent="0.25">
      <c r="F690" s="38"/>
      <c r="G690" s="38"/>
      <c r="H690" s="38"/>
      <c r="I690" s="38"/>
      <c r="J690" s="38"/>
      <c r="K690" s="38"/>
    </row>
    <row r="691" spans="6:11" x14ac:dyDescent="0.25">
      <c r="F691" s="38"/>
      <c r="G691" s="38"/>
      <c r="H691" s="38"/>
      <c r="I691" s="38"/>
      <c r="J691" s="38"/>
      <c r="K691" s="38"/>
    </row>
    <row r="692" spans="6:11" x14ac:dyDescent="0.25">
      <c r="F692" s="38"/>
      <c r="G692" s="38"/>
      <c r="H692" s="38"/>
      <c r="I692" s="38"/>
      <c r="J692" s="38"/>
      <c r="K692" s="38"/>
    </row>
    <row r="693" spans="6:11" x14ac:dyDescent="0.25">
      <c r="F693" s="38"/>
      <c r="G693" s="38"/>
      <c r="H693" s="38"/>
      <c r="I693" s="38"/>
      <c r="J693" s="38"/>
      <c r="K693" s="38"/>
    </row>
    <row r="694" spans="6:11" x14ac:dyDescent="0.25">
      <c r="F694" s="38"/>
      <c r="G694" s="38"/>
      <c r="H694" s="38"/>
      <c r="I694" s="38"/>
      <c r="J694" s="38"/>
      <c r="K694" s="38"/>
    </row>
    <row r="695" spans="6:11" x14ac:dyDescent="0.25">
      <c r="F695" s="38"/>
      <c r="G695" s="38"/>
      <c r="H695" s="38"/>
      <c r="I695" s="38"/>
      <c r="J695" s="38"/>
      <c r="K695" s="38"/>
    </row>
    <row r="696" spans="6:11" x14ac:dyDescent="0.25">
      <c r="F696" s="38"/>
      <c r="G696" s="38"/>
      <c r="H696" s="38"/>
      <c r="I696" s="38"/>
      <c r="J696" s="38"/>
      <c r="K696" s="38"/>
    </row>
    <row r="697" spans="6:11" x14ac:dyDescent="0.25">
      <c r="F697" s="38"/>
      <c r="G697" s="38"/>
      <c r="H697" s="38"/>
      <c r="I697" s="38"/>
      <c r="J697" s="38"/>
      <c r="K697" s="38"/>
    </row>
    <row r="698" spans="6:11" x14ac:dyDescent="0.25">
      <c r="F698" s="38"/>
      <c r="G698" s="38"/>
      <c r="H698" s="38"/>
      <c r="I698" s="38"/>
      <c r="J698" s="38"/>
      <c r="K698" s="38"/>
    </row>
    <row r="699" spans="6:11" x14ac:dyDescent="0.25">
      <c r="F699" s="38"/>
      <c r="G699" s="38"/>
      <c r="H699" s="38"/>
      <c r="I699" s="38"/>
      <c r="J699" s="38"/>
      <c r="K699" s="38"/>
    </row>
    <row r="700" spans="6:11" x14ac:dyDescent="0.25">
      <c r="F700" s="38"/>
      <c r="G700" s="38"/>
      <c r="H700" s="38"/>
      <c r="I700" s="38"/>
      <c r="J700" s="38"/>
      <c r="K700" s="38"/>
    </row>
    <row r="701" spans="6:11" x14ac:dyDescent="0.25">
      <c r="F701" s="38"/>
      <c r="G701" s="38"/>
      <c r="H701" s="38"/>
      <c r="I701" s="38"/>
      <c r="J701" s="38"/>
      <c r="K701" s="38"/>
    </row>
    <row r="702" spans="6:11" x14ac:dyDescent="0.25">
      <c r="F702" s="38"/>
      <c r="G702" s="38"/>
      <c r="H702" s="38"/>
      <c r="I702" s="38"/>
      <c r="J702" s="38"/>
      <c r="K702" s="38"/>
    </row>
    <row r="703" spans="6:11" x14ac:dyDescent="0.25">
      <c r="F703" s="38"/>
      <c r="G703" s="38"/>
      <c r="H703" s="38"/>
      <c r="I703" s="38"/>
      <c r="J703" s="38"/>
      <c r="K703" s="38"/>
    </row>
    <row r="704" spans="6:11" x14ac:dyDescent="0.25">
      <c r="F704" s="38"/>
      <c r="G704" s="38"/>
      <c r="H704" s="38"/>
      <c r="I704" s="38"/>
      <c r="J704" s="38"/>
      <c r="K704" s="38"/>
    </row>
    <row r="705" spans="6:11" x14ac:dyDescent="0.25">
      <c r="F705" s="38"/>
      <c r="G705" s="38"/>
      <c r="H705" s="38"/>
      <c r="I705" s="38"/>
      <c r="J705" s="38"/>
      <c r="K705" s="38"/>
    </row>
    <row r="706" spans="6:11" x14ac:dyDescent="0.25">
      <c r="F706" s="38"/>
      <c r="G706" s="38"/>
      <c r="H706" s="38"/>
      <c r="I706" s="38"/>
      <c r="J706" s="38"/>
      <c r="K706" s="38"/>
    </row>
    <row r="707" spans="6:11" x14ac:dyDescent="0.25">
      <c r="F707" s="38"/>
      <c r="G707" s="38"/>
      <c r="H707" s="38"/>
      <c r="I707" s="38"/>
      <c r="J707" s="38"/>
      <c r="K707" s="38"/>
    </row>
    <row r="708" spans="6:11" x14ac:dyDescent="0.25">
      <c r="F708" s="38"/>
      <c r="G708" s="38"/>
      <c r="H708" s="38"/>
      <c r="I708" s="38"/>
      <c r="J708" s="38"/>
      <c r="K708" s="38"/>
    </row>
    <row r="709" spans="6:11" x14ac:dyDescent="0.25">
      <c r="F709" s="38"/>
      <c r="G709" s="38"/>
      <c r="H709" s="38"/>
      <c r="I709" s="38"/>
      <c r="J709" s="38"/>
      <c r="K709" s="38"/>
    </row>
    <row r="710" spans="6:11" x14ac:dyDescent="0.25">
      <c r="F710" s="38"/>
      <c r="G710" s="38"/>
      <c r="H710" s="38"/>
      <c r="I710" s="38"/>
      <c r="J710" s="38"/>
      <c r="K710" s="38"/>
    </row>
    <row r="711" spans="6:11" x14ac:dyDescent="0.25">
      <c r="F711" s="38"/>
      <c r="G711" s="38"/>
      <c r="H711" s="38"/>
      <c r="I711" s="38"/>
      <c r="J711" s="38"/>
      <c r="K711" s="38"/>
    </row>
    <row r="712" spans="6:11" x14ac:dyDescent="0.25">
      <c r="F712" s="38"/>
      <c r="G712" s="38"/>
      <c r="H712" s="38"/>
      <c r="I712" s="38"/>
      <c r="J712" s="38"/>
      <c r="K712" s="38"/>
    </row>
    <row r="713" spans="6:11" x14ac:dyDescent="0.25">
      <c r="F713" s="38"/>
      <c r="G713" s="38"/>
      <c r="H713" s="38"/>
      <c r="I713" s="38"/>
      <c r="J713" s="38"/>
      <c r="K713" s="38"/>
    </row>
    <row r="714" spans="6:11" x14ac:dyDescent="0.25">
      <c r="F714" s="38"/>
      <c r="G714" s="38"/>
      <c r="H714" s="38"/>
      <c r="I714" s="38"/>
      <c r="J714" s="38"/>
      <c r="K714" s="38"/>
    </row>
    <row r="715" spans="6:11" x14ac:dyDescent="0.25">
      <c r="F715" s="38"/>
      <c r="G715" s="38"/>
      <c r="H715" s="38"/>
      <c r="I715" s="38"/>
      <c r="J715" s="38"/>
      <c r="K715" s="38"/>
    </row>
    <row r="716" spans="6:11" x14ac:dyDescent="0.25">
      <c r="F716" s="38"/>
      <c r="G716" s="38"/>
      <c r="H716" s="38"/>
      <c r="I716" s="38"/>
      <c r="J716" s="38"/>
      <c r="K716" s="38"/>
    </row>
    <row r="717" spans="6:11" x14ac:dyDescent="0.25">
      <c r="F717" s="38"/>
      <c r="G717" s="38"/>
      <c r="H717" s="38"/>
      <c r="I717" s="38"/>
      <c r="J717" s="38"/>
      <c r="K717" s="38"/>
    </row>
    <row r="718" spans="6:11" x14ac:dyDescent="0.25">
      <c r="F718" s="38"/>
      <c r="G718" s="38"/>
      <c r="H718" s="38"/>
      <c r="I718" s="38"/>
      <c r="J718" s="38"/>
      <c r="K718" s="38"/>
    </row>
    <row r="719" spans="6:11" x14ac:dyDescent="0.25">
      <c r="F719" s="38"/>
      <c r="G719" s="38"/>
      <c r="H719" s="38"/>
      <c r="I719" s="38"/>
      <c r="J719" s="38"/>
      <c r="K719" s="38"/>
    </row>
    <row r="720" spans="6:11" x14ac:dyDescent="0.25">
      <c r="F720" s="38"/>
      <c r="G720" s="38"/>
      <c r="H720" s="38"/>
      <c r="I720" s="38"/>
      <c r="J720" s="38"/>
      <c r="K720" s="38"/>
    </row>
    <row r="721" spans="6:11" x14ac:dyDescent="0.25">
      <c r="F721" s="38"/>
      <c r="G721" s="38"/>
      <c r="H721" s="38"/>
      <c r="I721" s="38"/>
      <c r="J721" s="38"/>
      <c r="K721" s="38"/>
    </row>
    <row r="722" spans="6:11" x14ac:dyDescent="0.25">
      <c r="F722" s="38"/>
      <c r="G722" s="38"/>
      <c r="H722" s="38"/>
      <c r="I722" s="38"/>
      <c r="J722" s="38"/>
      <c r="K722" s="38"/>
    </row>
    <row r="723" spans="6:11" x14ac:dyDescent="0.25">
      <c r="F723" s="38"/>
      <c r="G723" s="38"/>
      <c r="H723" s="38"/>
      <c r="I723" s="38"/>
      <c r="J723" s="38"/>
      <c r="K723" s="38"/>
    </row>
    <row r="724" spans="6:11" x14ac:dyDescent="0.25">
      <c r="F724" s="38"/>
      <c r="G724" s="38"/>
      <c r="H724" s="38"/>
      <c r="I724" s="38"/>
      <c r="J724" s="38"/>
      <c r="K724" s="38"/>
    </row>
    <row r="725" spans="6:11" x14ac:dyDescent="0.25">
      <c r="F725" s="38"/>
      <c r="G725" s="38"/>
      <c r="H725" s="38"/>
      <c r="I725" s="38"/>
      <c r="J725" s="38"/>
      <c r="K725" s="38"/>
    </row>
    <row r="726" spans="6:11" x14ac:dyDescent="0.25">
      <c r="F726" s="38"/>
      <c r="G726" s="38"/>
      <c r="H726" s="38"/>
      <c r="I726" s="38"/>
      <c r="J726" s="38"/>
      <c r="K726" s="38"/>
    </row>
    <row r="727" spans="6:11" x14ac:dyDescent="0.25">
      <c r="F727" s="38"/>
      <c r="G727" s="38"/>
      <c r="H727" s="38"/>
      <c r="I727" s="38"/>
      <c r="J727" s="38"/>
      <c r="K727" s="38"/>
    </row>
    <row r="728" spans="6:11" x14ac:dyDescent="0.25">
      <c r="F728" s="38"/>
      <c r="G728" s="38"/>
      <c r="H728" s="38"/>
      <c r="I728" s="38"/>
      <c r="J728" s="38"/>
      <c r="K728" s="38"/>
    </row>
    <row r="729" spans="6:11" x14ac:dyDescent="0.25">
      <c r="F729" s="38"/>
      <c r="G729" s="38"/>
      <c r="H729" s="38"/>
      <c r="I729" s="38"/>
      <c r="J729" s="38"/>
      <c r="K729" s="38"/>
    </row>
    <row r="730" spans="6:11" x14ac:dyDescent="0.25">
      <c r="F730" s="38"/>
      <c r="G730" s="38"/>
      <c r="H730" s="38"/>
      <c r="I730" s="38"/>
      <c r="J730" s="38"/>
      <c r="K730" s="38"/>
    </row>
    <row r="731" spans="6:11" x14ac:dyDescent="0.25">
      <c r="F731" s="38"/>
      <c r="G731" s="38"/>
      <c r="H731" s="38"/>
      <c r="I731" s="38"/>
      <c r="J731" s="38"/>
      <c r="K731" s="38"/>
    </row>
    <row r="732" spans="6:11" x14ac:dyDescent="0.25">
      <c r="F732" s="38"/>
      <c r="G732" s="38"/>
      <c r="H732" s="38"/>
      <c r="I732" s="38"/>
      <c r="J732" s="38"/>
      <c r="K732" s="38"/>
    </row>
    <row r="733" spans="6:11" x14ac:dyDescent="0.25">
      <c r="F733" s="38"/>
      <c r="G733" s="38"/>
      <c r="H733" s="38"/>
      <c r="I733" s="38"/>
      <c r="J733" s="38"/>
      <c r="K733" s="38"/>
    </row>
    <row r="734" spans="6:11" x14ac:dyDescent="0.25">
      <c r="F734" s="38"/>
      <c r="G734" s="38"/>
      <c r="H734" s="38"/>
      <c r="I734" s="38"/>
      <c r="J734" s="38"/>
      <c r="K734" s="38"/>
    </row>
    <row r="735" spans="6:11" x14ac:dyDescent="0.25">
      <c r="F735" s="38"/>
      <c r="G735" s="38"/>
      <c r="H735" s="38"/>
      <c r="I735" s="38"/>
      <c r="J735" s="38"/>
      <c r="K735" s="38"/>
    </row>
    <row r="736" spans="6:11" x14ac:dyDescent="0.25">
      <c r="F736" s="38"/>
      <c r="G736" s="38"/>
      <c r="H736" s="38"/>
      <c r="I736" s="38"/>
      <c r="J736" s="38"/>
      <c r="K736" s="38"/>
    </row>
    <row r="737" spans="6:11" x14ac:dyDescent="0.25">
      <c r="F737" s="38"/>
      <c r="G737" s="38"/>
      <c r="H737" s="38"/>
      <c r="I737" s="38"/>
      <c r="J737" s="38"/>
      <c r="K737" s="38"/>
    </row>
    <row r="738" spans="6:11" x14ac:dyDescent="0.25">
      <c r="F738" s="38"/>
      <c r="G738" s="38"/>
      <c r="H738" s="38"/>
      <c r="I738" s="38"/>
      <c r="J738" s="38"/>
      <c r="K738" s="38"/>
    </row>
    <row r="739" spans="6:11" x14ac:dyDescent="0.25">
      <c r="F739" s="38"/>
      <c r="G739" s="38"/>
      <c r="H739" s="38"/>
      <c r="I739" s="38"/>
      <c r="J739" s="38"/>
      <c r="K739" s="38"/>
    </row>
    <row r="740" spans="6:11" x14ac:dyDescent="0.25">
      <c r="F740" s="38"/>
      <c r="G740" s="38"/>
      <c r="H740" s="38"/>
      <c r="I740" s="38"/>
      <c r="J740" s="38"/>
      <c r="K740" s="38"/>
    </row>
    <row r="741" spans="6:11" x14ac:dyDescent="0.25">
      <c r="F741" s="38"/>
      <c r="G741" s="38"/>
      <c r="H741" s="38"/>
      <c r="I741" s="38"/>
      <c r="J741" s="38"/>
      <c r="K741" s="38"/>
    </row>
    <row r="742" spans="6:11" x14ac:dyDescent="0.25">
      <c r="F742" s="38"/>
      <c r="G742" s="38"/>
      <c r="H742" s="38"/>
      <c r="I742" s="38"/>
      <c r="J742" s="38"/>
      <c r="K742" s="38"/>
    </row>
    <row r="743" spans="6:11" x14ac:dyDescent="0.25">
      <c r="F743" s="38"/>
      <c r="G743" s="38"/>
      <c r="H743" s="38"/>
      <c r="I743" s="38"/>
      <c r="J743" s="38"/>
      <c r="K743" s="38"/>
    </row>
    <row r="744" spans="6:11" x14ac:dyDescent="0.25">
      <c r="F744" s="38"/>
      <c r="G744" s="38"/>
      <c r="H744" s="38"/>
      <c r="I744" s="38"/>
      <c r="J744" s="38"/>
      <c r="K744" s="38"/>
    </row>
    <row r="745" spans="6:11" x14ac:dyDescent="0.25">
      <c r="F745" s="38"/>
      <c r="G745" s="38"/>
      <c r="H745" s="38"/>
      <c r="I745" s="38"/>
      <c r="J745" s="38"/>
      <c r="K745" s="38"/>
    </row>
    <row r="746" spans="6:11" x14ac:dyDescent="0.25">
      <c r="F746" s="38"/>
      <c r="G746" s="38"/>
      <c r="H746" s="38"/>
      <c r="I746" s="38"/>
      <c r="J746" s="38"/>
      <c r="K746" s="38"/>
    </row>
    <row r="747" spans="6:11" x14ac:dyDescent="0.25">
      <c r="F747" s="38"/>
      <c r="G747" s="38"/>
      <c r="H747" s="38"/>
      <c r="I747" s="38"/>
      <c r="J747" s="38"/>
      <c r="K747" s="38"/>
    </row>
    <row r="748" spans="6:11" x14ac:dyDescent="0.25">
      <c r="F748" s="38"/>
      <c r="G748" s="38"/>
      <c r="H748" s="38"/>
      <c r="I748" s="38"/>
      <c r="J748" s="38"/>
      <c r="K748" s="38"/>
    </row>
    <row r="749" spans="6:11" x14ac:dyDescent="0.25">
      <c r="F749" s="38"/>
      <c r="G749" s="38"/>
      <c r="H749" s="38"/>
      <c r="I749" s="38"/>
      <c r="J749" s="38"/>
      <c r="K749" s="38"/>
    </row>
    <row r="750" spans="6:11" x14ac:dyDescent="0.25">
      <c r="F750" s="38"/>
      <c r="G750" s="38"/>
      <c r="H750" s="38"/>
      <c r="I750" s="38"/>
      <c r="J750" s="38"/>
      <c r="K750" s="38"/>
    </row>
    <row r="751" spans="6:11" x14ac:dyDescent="0.25">
      <c r="F751" s="38"/>
      <c r="G751" s="38"/>
      <c r="H751" s="38"/>
      <c r="I751" s="38"/>
      <c r="J751" s="38"/>
      <c r="K751" s="38"/>
    </row>
    <row r="752" spans="6:11" x14ac:dyDescent="0.25">
      <c r="F752" s="38"/>
      <c r="G752" s="38"/>
      <c r="H752" s="38"/>
      <c r="I752" s="38"/>
      <c r="J752" s="38"/>
      <c r="K752" s="38"/>
    </row>
    <row r="753" spans="6:11" x14ac:dyDescent="0.25">
      <c r="F753" s="38"/>
      <c r="G753" s="38"/>
      <c r="H753" s="38"/>
      <c r="I753" s="38"/>
      <c r="J753" s="38"/>
      <c r="K753" s="38"/>
    </row>
    <row r="754" spans="6:11" x14ac:dyDescent="0.25">
      <c r="F754" s="38"/>
      <c r="G754" s="38"/>
      <c r="H754" s="38"/>
      <c r="I754" s="38"/>
      <c r="J754" s="38"/>
      <c r="K754" s="38"/>
    </row>
    <row r="755" spans="6:11" x14ac:dyDescent="0.25">
      <c r="F755" s="38"/>
      <c r="G755" s="38"/>
      <c r="H755" s="38"/>
      <c r="I755" s="38"/>
      <c r="J755" s="38"/>
      <c r="K755" s="38"/>
    </row>
    <row r="756" spans="6:11" x14ac:dyDescent="0.25">
      <c r="F756" s="38"/>
      <c r="G756" s="38"/>
      <c r="H756" s="38"/>
      <c r="I756" s="38"/>
      <c r="J756" s="38"/>
      <c r="K756" s="38"/>
    </row>
    <row r="757" spans="6:11" x14ac:dyDescent="0.25">
      <c r="F757" s="38"/>
      <c r="G757" s="38"/>
      <c r="H757" s="38"/>
      <c r="I757" s="38"/>
      <c r="J757" s="38"/>
      <c r="K757" s="38"/>
    </row>
    <row r="758" spans="6:11" x14ac:dyDescent="0.25">
      <c r="F758" s="38"/>
      <c r="G758" s="38"/>
      <c r="H758" s="38"/>
      <c r="I758" s="38"/>
      <c r="J758" s="38"/>
      <c r="K758" s="38"/>
    </row>
    <row r="759" spans="6:11" x14ac:dyDescent="0.25">
      <c r="F759" s="38"/>
      <c r="G759" s="38"/>
      <c r="H759" s="38"/>
      <c r="I759" s="38"/>
      <c r="J759" s="38"/>
      <c r="K759" s="38"/>
    </row>
    <row r="760" spans="6:11" x14ac:dyDescent="0.25">
      <c r="F760" s="38"/>
      <c r="G760" s="38"/>
      <c r="H760" s="38"/>
      <c r="I760" s="38"/>
      <c r="J760" s="38"/>
      <c r="K760" s="38"/>
    </row>
    <row r="761" spans="6:11" x14ac:dyDescent="0.25">
      <c r="F761" s="38"/>
      <c r="G761" s="38"/>
      <c r="H761" s="38"/>
      <c r="I761" s="38"/>
      <c r="J761" s="38"/>
      <c r="K761" s="38"/>
    </row>
    <row r="762" spans="6:11" x14ac:dyDescent="0.25">
      <c r="F762" s="38"/>
      <c r="G762" s="38"/>
      <c r="H762" s="38"/>
      <c r="I762" s="38"/>
      <c r="J762" s="38"/>
      <c r="K762" s="38"/>
    </row>
    <row r="763" spans="6:11" x14ac:dyDescent="0.25">
      <c r="F763" s="38"/>
      <c r="G763" s="38"/>
      <c r="H763" s="38"/>
      <c r="I763" s="38"/>
      <c r="J763" s="38"/>
      <c r="K763" s="38"/>
    </row>
    <row r="764" spans="6:11" x14ac:dyDescent="0.25">
      <c r="F764" s="38"/>
      <c r="G764" s="38"/>
      <c r="H764" s="38"/>
      <c r="I764" s="38"/>
      <c r="J764" s="38"/>
      <c r="K764" s="38"/>
    </row>
    <row r="765" spans="6:11" x14ac:dyDescent="0.25">
      <c r="F765" s="38"/>
      <c r="G765" s="38"/>
      <c r="H765" s="38"/>
      <c r="I765" s="38"/>
      <c r="J765" s="38"/>
      <c r="K765" s="38"/>
    </row>
    <row r="766" spans="6:11" x14ac:dyDescent="0.25">
      <c r="F766" s="38"/>
      <c r="G766" s="38"/>
      <c r="H766" s="38"/>
      <c r="I766" s="38"/>
      <c r="J766" s="38"/>
      <c r="K766" s="38"/>
    </row>
    <row r="767" spans="6:11" x14ac:dyDescent="0.25">
      <c r="F767" s="38"/>
      <c r="G767" s="38"/>
      <c r="H767" s="38"/>
      <c r="I767" s="38"/>
      <c r="J767" s="38"/>
      <c r="K767" s="38"/>
    </row>
    <row r="768" spans="6:11" x14ac:dyDescent="0.25">
      <c r="F768" s="38"/>
      <c r="G768" s="38"/>
      <c r="H768" s="38"/>
      <c r="I768" s="38"/>
      <c r="J768" s="38"/>
      <c r="K768" s="38"/>
    </row>
    <row r="769" spans="6:11" x14ac:dyDescent="0.25">
      <c r="F769" s="38"/>
      <c r="G769" s="38"/>
      <c r="H769" s="38"/>
      <c r="I769" s="38"/>
      <c r="J769" s="38"/>
      <c r="K769" s="38"/>
    </row>
    <row r="770" spans="6:11" x14ac:dyDescent="0.25">
      <c r="F770" s="38"/>
      <c r="G770" s="38"/>
      <c r="H770" s="38"/>
      <c r="I770" s="38"/>
      <c r="J770" s="38"/>
      <c r="K770" s="38"/>
    </row>
    <row r="771" spans="6:11" x14ac:dyDescent="0.25">
      <c r="F771" s="38"/>
      <c r="G771" s="38"/>
      <c r="H771" s="38"/>
      <c r="I771" s="38"/>
      <c r="J771" s="38"/>
      <c r="K771" s="38"/>
    </row>
    <row r="772" spans="6:11" x14ac:dyDescent="0.25">
      <c r="F772" s="38"/>
      <c r="G772" s="38"/>
      <c r="H772" s="38"/>
      <c r="I772" s="38"/>
      <c r="J772" s="38"/>
      <c r="K772" s="38"/>
    </row>
    <row r="773" spans="6:11" x14ac:dyDescent="0.25">
      <c r="F773" s="38"/>
      <c r="G773" s="38"/>
      <c r="H773" s="38"/>
      <c r="I773" s="38"/>
      <c r="J773" s="38"/>
      <c r="K773" s="38"/>
    </row>
    <row r="774" spans="6:11" x14ac:dyDescent="0.25">
      <c r="F774" s="38"/>
      <c r="G774" s="38"/>
      <c r="H774" s="38"/>
      <c r="I774" s="38"/>
      <c r="J774" s="38"/>
      <c r="K774" s="38"/>
    </row>
    <row r="775" spans="6:11" x14ac:dyDescent="0.25">
      <c r="F775" s="38"/>
      <c r="G775" s="38"/>
      <c r="H775" s="38"/>
      <c r="I775" s="38"/>
      <c r="J775" s="38"/>
      <c r="K775" s="38"/>
    </row>
    <row r="776" spans="6:11" x14ac:dyDescent="0.25">
      <c r="F776" s="38"/>
      <c r="G776" s="38"/>
      <c r="H776" s="38"/>
      <c r="I776" s="38"/>
      <c r="J776" s="38"/>
      <c r="K776" s="38"/>
    </row>
    <row r="777" spans="6:11" x14ac:dyDescent="0.25">
      <c r="F777" s="38"/>
      <c r="G777" s="38"/>
      <c r="H777" s="38"/>
      <c r="I777" s="38"/>
      <c r="J777" s="38"/>
      <c r="K777" s="38"/>
    </row>
    <row r="778" spans="6:11" x14ac:dyDescent="0.25">
      <c r="F778" s="38"/>
      <c r="G778" s="38"/>
      <c r="H778" s="38"/>
      <c r="I778" s="38"/>
      <c r="J778" s="38"/>
      <c r="K778" s="38"/>
    </row>
    <row r="779" spans="6:11" x14ac:dyDescent="0.25">
      <c r="F779" s="38"/>
      <c r="G779" s="38"/>
      <c r="H779" s="38"/>
      <c r="I779" s="38"/>
      <c r="J779" s="38"/>
      <c r="K779" s="38"/>
    </row>
    <row r="780" spans="6:11" x14ac:dyDescent="0.25">
      <c r="F780" s="38"/>
      <c r="G780" s="38"/>
      <c r="H780" s="38"/>
      <c r="I780" s="38"/>
      <c r="J780" s="38"/>
      <c r="K780" s="38"/>
    </row>
    <row r="781" spans="6:11" x14ac:dyDescent="0.25">
      <c r="F781" s="38"/>
      <c r="G781" s="38"/>
      <c r="H781" s="38"/>
      <c r="I781" s="38"/>
      <c r="J781" s="38"/>
      <c r="K781" s="38"/>
    </row>
    <row r="782" spans="6:11" x14ac:dyDescent="0.25">
      <c r="F782" s="38"/>
      <c r="G782" s="38"/>
      <c r="H782" s="38"/>
      <c r="I782" s="38"/>
      <c r="J782" s="38"/>
      <c r="K782" s="38"/>
    </row>
    <row r="783" spans="6:11" x14ac:dyDescent="0.25">
      <c r="F783" s="38"/>
      <c r="G783" s="38"/>
      <c r="H783" s="38"/>
      <c r="I783" s="38"/>
      <c r="J783" s="38"/>
      <c r="K783" s="38"/>
    </row>
    <row r="784" spans="6:11" x14ac:dyDescent="0.25">
      <c r="F784" s="38"/>
      <c r="G784" s="38"/>
      <c r="H784" s="38"/>
      <c r="I784" s="38"/>
      <c r="J784" s="38"/>
      <c r="K784" s="38"/>
    </row>
    <row r="785" spans="6:11" x14ac:dyDescent="0.25">
      <c r="F785" s="38"/>
      <c r="G785" s="38"/>
      <c r="H785" s="38"/>
      <c r="I785" s="38"/>
      <c r="J785" s="38"/>
      <c r="K785" s="38"/>
    </row>
    <row r="786" spans="6:11" x14ac:dyDescent="0.25">
      <c r="F786" s="38"/>
      <c r="G786" s="38"/>
      <c r="H786" s="38"/>
      <c r="I786" s="38"/>
      <c r="J786" s="38"/>
      <c r="K786" s="38"/>
    </row>
    <row r="787" spans="6:11" x14ac:dyDescent="0.25">
      <c r="F787" s="38"/>
      <c r="G787" s="38"/>
      <c r="H787" s="38"/>
      <c r="I787" s="38"/>
      <c r="J787" s="38"/>
      <c r="K787" s="38"/>
    </row>
    <row r="788" spans="6:11" x14ac:dyDescent="0.25">
      <c r="F788" s="38"/>
      <c r="G788" s="38"/>
      <c r="H788" s="38"/>
      <c r="I788" s="38"/>
      <c r="J788" s="38"/>
      <c r="K788" s="38"/>
    </row>
    <row r="789" spans="6:11" x14ac:dyDescent="0.25">
      <c r="F789" s="38"/>
      <c r="G789" s="38"/>
      <c r="H789" s="38"/>
      <c r="I789" s="38"/>
      <c r="J789" s="38"/>
      <c r="K789" s="38"/>
    </row>
    <row r="790" spans="6:11" x14ac:dyDescent="0.25">
      <c r="F790" s="38"/>
      <c r="G790" s="38"/>
      <c r="H790" s="38"/>
      <c r="I790" s="38"/>
      <c r="J790" s="38"/>
      <c r="K790" s="38"/>
    </row>
    <row r="791" spans="6:11" x14ac:dyDescent="0.25">
      <c r="F791" s="38"/>
      <c r="G791" s="38"/>
      <c r="H791" s="38"/>
      <c r="I791" s="38"/>
      <c r="J791" s="38"/>
      <c r="K791" s="38"/>
    </row>
    <row r="792" spans="6:11" x14ac:dyDescent="0.25">
      <c r="F792" s="38"/>
      <c r="G792" s="38"/>
      <c r="H792" s="38"/>
      <c r="I792" s="38"/>
      <c r="J792" s="38"/>
      <c r="K792" s="38"/>
    </row>
    <row r="793" spans="6:11" x14ac:dyDescent="0.25">
      <c r="F793" s="38"/>
      <c r="G793" s="38"/>
      <c r="H793" s="38"/>
      <c r="I793" s="38"/>
      <c r="J793" s="38"/>
      <c r="K793" s="38"/>
    </row>
    <row r="794" spans="6:11" x14ac:dyDescent="0.25">
      <c r="F794" s="38"/>
      <c r="G794" s="38"/>
      <c r="H794" s="38"/>
      <c r="I794" s="38"/>
      <c r="J794" s="38"/>
      <c r="K794" s="38"/>
    </row>
    <row r="795" spans="6:11" x14ac:dyDescent="0.25">
      <c r="F795" s="38"/>
      <c r="G795" s="38"/>
      <c r="H795" s="38"/>
      <c r="I795" s="38"/>
      <c r="J795" s="38"/>
      <c r="K795" s="38"/>
    </row>
    <row r="796" spans="6:11" x14ac:dyDescent="0.25">
      <c r="F796" s="38"/>
      <c r="G796" s="38"/>
      <c r="H796" s="38"/>
      <c r="I796" s="38"/>
      <c r="J796" s="38"/>
      <c r="K796" s="38"/>
    </row>
    <row r="797" spans="6:11" x14ac:dyDescent="0.25">
      <c r="F797" s="38"/>
      <c r="G797" s="38"/>
      <c r="H797" s="38"/>
      <c r="I797" s="38"/>
      <c r="J797" s="38"/>
      <c r="K797" s="38"/>
    </row>
    <row r="798" spans="6:11" x14ac:dyDescent="0.25">
      <c r="F798" s="38"/>
      <c r="G798" s="38"/>
      <c r="H798" s="38"/>
      <c r="I798" s="38"/>
      <c r="J798" s="38"/>
      <c r="K798" s="38"/>
    </row>
    <row r="799" spans="6:11" x14ac:dyDescent="0.25">
      <c r="F799" s="38"/>
      <c r="G799" s="38"/>
      <c r="H799" s="38"/>
      <c r="I799" s="38"/>
      <c r="J799" s="38"/>
      <c r="K799" s="38"/>
    </row>
    <row r="800" spans="6:11" x14ac:dyDescent="0.25">
      <c r="F800" s="38"/>
      <c r="G800" s="38"/>
      <c r="H800" s="38"/>
      <c r="I800" s="38"/>
      <c r="J800" s="38"/>
      <c r="K800" s="38"/>
    </row>
    <row r="801" spans="6:11" x14ac:dyDescent="0.25">
      <c r="F801" s="38"/>
      <c r="G801" s="38"/>
      <c r="H801" s="38"/>
      <c r="I801" s="38"/>
      <c r="J801" s="38"/>
      <c r="K801" s="38"/>
    </row>
    <row r="802" spans="6:11" x14ac:dyDescent="0.25">
      <c r="F802" s="38"/>
      <c r="G802" s="38"/>
      <c r="H802" s="38"/>
      <c r="I802" s="38"/>
      <c r="J802" s="38"/>
      <c r="K802" s="38"/>
    </row>
    <row r="803" spans="6:11" x14ac:dyDescent="0.25">
      <c r="F803" s="38"/>
      <c r="G803" s="38"/>
      <c r="H803" s="38"/>
      <c r="I803" s="38"/>
      <c r="J803" s="38"/>
      <c r="K803" s="38"/>
    </row>
    <row r="804" spans="6:11" x14ac:dyDescent="0.25">
      <c r="F804" s="38"/>
      <c r="G804" s="38"/>
      <c r="H804" s="38"/>
      <c r="I804" s="38"/>
      <c r="J804" s="38"/>
      <c r="K804" s="38"/>
    </row>
    <row r="805" spans="6:11" x14ac:dyDescent="0.25">
      <c r="F805" s="38"/>
      <c r="G805" s="38"/>
      <c r="H805" s="38"/>
      <c r="I805" s="38"/>
      <c r="J805" s="38"/>
      <c r="K805" s="38"/>
    </row>
    <row r="806" spans="6:11" x14ac:dyDescent="0.25">
      <c r="F806" s="38"/>
      <c r="G806" s="38"/>
      <c r="H806" s="38"/>
      <c r="I806" s="38"/>
      <c r="J806" s="38"/>
      <c r="K806" s="38"/>
    </row>
    <row r="807" spans="6:11" x14ac:dyDescent="0.25">
      <c r="F807" s="38"/>
      <c r="G807" s="38"/>
      <c r="H807" s="38"/>
      <c r="I807" s="38"/>
      <c r="J807" s="38"/>
      <c r="K807" s="38"/>
    </row>
    <row r="808" spans="6:11" x14ac:dyDescent="0.25">
      <c r="F808" s="38"/>
      <c r="G808" s="38"/>
      <c r="H808" s="38"/>
      <c r="I808" s="38"/>
      <c r="J808" s="38"/>
      <c r="K808" s="38"/>
    </row>
    <row r="809" spans="6:11" x14ac:dyDescent="0.25">
      <c r="F809" s="38"/>
      <c r="G809" s="38"/>
      <c r="H809" s="38"/>
      <c r="I809" s="38"/>
      <c r="J809" s="38"/>
      <c r="K809" s="38"/>
    </row>
    <row r="810" spans="6:11" x14ac:dyDescent="0.25">
      <c r="F810" s="38"/>
      <c r="G810" s="38"/>
      <c r="H810" s="38"/>
      <c r="I810" s="38"/>
      <c r="J810" s="38"/>
      <c r="K810" s="38"/>
    </row>
    <row r="811" spans="6:11" x14ac:dyDescent="0.25">
      <c r="F811" s="38"/>
      <c r="G811" s="38"/>
      <c r="H811" s="38"/>
      <c r="I811" s="38"/>
      <c r="J811" s="38"/>
      <c r="K811" s="38"/>
    </row>
    <row r="812" spans="6:11" x14ac:dyDescent="0.25">
      <c r="F812" s="38"/>
      <c r="G812" s="38"/>
      <c r="H812" s="38"/>
      <c r="I812" s="38"/>
      <c r="J812" s="38"/>
      <c r="K812" s="38"/>
    </row>
    <row r="813" spans="6:11" x14ac:dyDescent="0.25">
      <c r="F813" s="38"/>
      <c r="G813" s="38"/>
      <c r="H813" s="38"/>
      <c r="I813" s="38"/>
      <c r="J813" s="38"/>
      <c r="K813" s="38"/>
    </row>
    <row r="814" spans="6:11" x14ac:dyDescent="0.25">
      <c r="F814" s="38"/>
      <c r="G814" s="38"/>
      <c r="H814" s="38"/>
      <c r="I814" s="38"/>
      <c r="J814" s="38"/>
      <c r="K814" s="38"/>
    </row>
    <row r="815" spans="6:11" x14ac:dyDescent="0.25">
      <c r="F815" s="38"/>
      <c r="G815" s="38"/>
      <c r="H815" s="38"/>
      <c r="I815" s="38"/>
      <c r="J815" s="38"/>
      <c r="K815" s="38"/>
    </row>
    <row r="816" spans="6:11" x14ac:dyDescent="0.25">
      <c r="F816" s="38"/>
      <c r="G816" s="38"/>
      <c r="H816" s="38"/>
      <c r="I816" s="38"/>
      <c r="J816" s="38"/>
      <c r="K816" s="38"/>
    </row>
    <row r="817" spans="6:11" x14ac:dyDescent="0.25">
      <c r="F817" s="38"/>
      <c r="G817" s="38"/>
      <c r="H817" s="38"/>
      <c r="I817" s="38"/>
      <c r="J817" s="38"/>
      <c r="K817" s="38"/>
    </row>
    <row r="818" spans="6:11" x14ac:dyDescent="0.25">
      <c r="F818" s="38"/>
      <c r="G818" s="38"/>
      <c r="H818" s="38"/>
      <c r="I818" s="38"/>
      <c r="J818" s="38"/>
      <c r="K818" s="38"/>
    </row>
    <row r="819" spans="6:11" x14ac:dyDescent="0.25">
      <c r="F819" s="38"/>
      <c r="G819" s="38"/>
      <c r="H819" s="38"/>
      <c r="I819" s="38"/>
      <c r="J819" s="38"/>
      <c r="K819" s="38"/>
    </row>
    <row r="820" spans="6:11" x14ac:dyDescent="0.25">
      <c r="F820" s="38"/>
      <c r="G820" s="38"/>
      <c r="H820" s="38"/>
      <c r="I820" s="38"/>
      <c r="J820" s="38"/>
      <c r="K820" s="38"/>
    </row>
    <row r="821" spans="6:11" x14ac:dyDescent="0.25">
      <c r="F821" s="38"/>
      <c r="G821" s="38"/>
      <c r="H821" s="38"/>
      <c r="I821" s="38"/>
      <c r="J821" s="38"/>
      <c r="K821" s="38"/>
    </row>
    <row r="822" spans="6:11" x14ac:dyDescent="0.25">
      <c r="F822" s="38"/>
      <c r="G822" s="38"/>
      <c r="H822" s="38"/>
      <c r="I822" s="38"/>
      <c r="J822" s="38"/>
      <c r="K822" s="38"/>
    </row>
    <row r="823" spans="6:11" x14ac:dyDescent="0.25">
      <c r="F823" s="38"/>
      <c r="G823" s="38"/>
      <c r="H823" s="38"/>
      <c r="I823" s="38"/>
      <c r="J823" s="38"/>
      <c r="K823" s="38"/>
    </row>
    <row r="824" spans="6:11" x14ac:dyDescent="0.25">
      <c r="F824" s="38"/>
      <c r="G824" s="38"/>
      <c r="H824" s="38"/>
      <c r="I824" s="38"/>
      <c r="J824" s="38"/>
      <c r="K824" s="38"/>
    </row>
    <row r="825" spans="6:11" x14ac:dyDescent="0.25">
      <c r="F825" s="38"/>
      <c r="G825" s="38"/>
      <c r="H825" s="38"/>
      <c r="I825" s="38"/>
      <c r="J825" s="38"/>
      <c r="K825" s="38"/>
    </row>
    <row r="826" spans="6:11" x14ac:dyDescent="0.25">
      <c r="F826" s="38"/>
      <c r="G826" s="38"/>
      <c r="H826" s="38"/>
      <c r="I826" s="38"/>
      <c r="J826" s="38"/>
      <c r="K826" s="38"/>
    </row>
    <row r="827" spans="6:11" x14ac:dyDescent="0.25">
      <c r="F827" s="38"/>
      <c r="G827" s="38"/>
      <c r="H827" s="38"/>
      <c r="I827" s="38"/>
      <c r="J827" s="38"/>
      <c r="K827" s="38"/>
    </row>
    <row r="828" spans="6:11" x14ac:dyDescent="0.25">
      <c r="F828" s="38"/>
      <c r="G828" s="38"/>
      <c r="H828" s="38"/>
      <c r="I828" s="38"/>
      <c r="J828" s="38"/>
      <c r="K828" s="38"/>
    </row>
    <row r="829" spans="6:11" x14ac:dyDescent="0.25">
      <c r="F829" s="38"/>
      <c r="G829" s="38"/>
      <c r="H829" s="38"/>
      <c r="I829" s="38"/>
      <c r="J829" s="38"/>
      <c r="K829" s="38"/>
    </row>
    <row r="830" spans="6:11" x14ac:dyDescent="0.25">
      <c r="F830" s="38"/>
      <c r="G830" s="38"/>
      <c r="H830" s="38"/>
      <c r="I830" s="38"/>
      <c r="J830" s="38"/>
      <c r="K830" s="38"/>
    </row>
    <row r="831" spans="6:11" x14ac:dyDescent="0.25">
      <c r="F831" s="38"/>
      <c r="G831" s="38"/>
      <c r="H831" s="38"/>
      <c r="I831" s="38"/>
      <c r="J831" s="38"/>
      <c r="K831" s="38"/>
    </row>
    <row r="832" spans="6:11" x14ac:dyDescent="0.25">
      <c r="F832" s="38"/>
      <c r="G832" s="38"/>
      <c r="H832" s="38"/>
      <c r="I832" s="38"/>
      <c r="J832" s="38"/>
      <c r="K832" s="38"/>
    </row>
    <row r="833" spans="6:11" x14ac:dyDescent="0.25">
      <c r="F833" s="38"/>
      <c r="G833" s="38"/>
      <c r="H833" s="38"/>
      <c r="I833" s="38"/>
      <c r="J833" s="38"/>
      <c r="K833" s="38"/>
    </row>
    <row r="834" spans="6:11" x14ac:dyDescent="0.25">
      <c r="F834" s="38"/>
      <c r="G834" s="38"/>
      <c r="H834" s="38"/>
      <c r="I834" s="38"/>
      <c r="J834" s="38"/>
      <c r="K834" s="38"/>
    </row>
    <row r="835" spans="6:11" x14ac:dyDescent="0.25">
      <c r="F835" s="38"/>
      <c r="G835" s="38"/>
      <c r="H835" s="38"/>
      <c r="I835" s="38"/>
      <c r="J835" s="38"/>
      <c r="K835" s="38"/>
    </row>
    <row r="836" spans="6:11" x14ac:dyDescent="0.25">
      <c r="F836" s="38"/>
      <c r="G836" s="38"/>
      <c r="H836" s="38"/>
      <c r="I836" s="38"/>
      <c r="J836" s="38"/>
      <c r="K836" s="38"/>
    </row>
    <row r="837" spans="6:11" x14ac:dyDescent="0.25">
      <c r="F837" s="38"/>
      <c r="G837" s="38"/>
      <c r="H837" s="38"/>
      <c r="I837" s="38"/>
      <c r="J837" s="38"/>
      <c r="K837" s="38"/>
    </row>
    <row r="838" spans="6:11" x14ac:dyDescent="0.25">
      <c r="F838" s="38"/>
      <c r="G838" s="38"/>
      <c r="H838" s="38"/>
      <c r="I838" s="38"/>
      <c r="J838" s="38"/>
      <c r="K838" s="38"/>
    </row>
    <row r="839" spans="6:11" x14ac:dyDescent="0.25">
      <c r="F839" s="38"/>
      <c r="G839" s="38"/>
      <c r="H839" s="38"/>
      <c r="I839" s="38"/>
      <c r="J839" s="38"/>
      <c r="K839" s="38"/>
    </row>
    <row r="840" spans="6:11" x14ac:dyDescent="0.25">
      <c r="F840" s="38"/>
      <c r="G840" s="38"/>
      <c r="H840" s="38"/>
      <c r="I840" s="38"/>
      <c r="J840" s="38"/>
      <c r="K840" s="38"/>
    </row>
    <row r="841" spans="6:11" x14ac:dyDescent="0.25">
      <c r="F841" s="38"/>
      <c r="G841" s="38"/>
      <c r="H841" s="38"/>
      <c r="I841" s="38"/>
      <c r="J841" s="38"/>
      <c r="K841" s="38"/>
    </row>
    <row r="842" spans="6:11" x14ac:dyDescent="0.25">
      <c r="F842" s="38"/>
      <c r="G842" s="38"/>
      <c r="H842" s="38"/>
      <c r="I842" s="38"/>
      <c r="J842" s="38"/>
      <c r="K842" s="38"/>
    </row>
    <row r="843" spans="6:11" x14ac:dyDescent="0.25">
      <c r="F843" s="38"/>
      <c r="G843" s="38"/>
      <c r="H843" s="38"/>
      <c r="I843" s="38"/>
      <c r="J843" s="38"/>
      <c r="K843" s="38"/>
    </row>
    <row r="844" spans="6:11" x14ac:dyDescent="0.25">
      <c r="F844" s="38"/>
      <c r="G844" s="38"/>
      <c r="H844" s="38"/>
      <c r="I844" s="38"/>
      <c r="J844" s="38"/>
      <c r="K844" s="38"/>
    </row>
    <row r="845" spans="6:11" x14ac:dyDescent="0.25">
      <c r="F845" s="38"/>
      <c r="G845" s="38"/>
      <c r="H845" s="38"/>
      <c r="I845" s="38"/>
      <c r="J845" s="38"/>
      <c r="K845" s="38"/>
    </row>
    <row r="846" spans="6:11" x14ac:dyDescent="0.25">
      <c r="F846" s="38"/>
      <c r="G846" s="38"/>
      <c r="H846" s="38"/>
      <c r="I846" s="38"/>
      <c r="J846" s="38"/>
      <c r="K846" s="38"/>
    </row>
    <row r="847" spans="6:11" x14ac:dyDescent="0.25">
      <c r="F847" s="38"/>
      <c r="G847" s="38"/>
      <c r="H847" s="38"/>
      <c r="I847" s="38"/>
      <c r="J847" s="38"/>
      <c r="K847" s="38"/>
    </row>
    <row r="848" spans="6:11" x14ac:dyDescent="0.25">
      <c r="F848" s="38"/>
      <c r="G848" s="38"/>
      <c r="H848" s="38"/>
      <c r="I848" s="38"/>
      <c r="J848" s="38"/>
      <c r="K848" s="38"/>
    </row>
    <row r="849" spans="6:11" x14ac:dyDescent="0.25">
      <c r="F849" s="38"/>
      <c r="G849" s="38"/>
      <c r="H849" s="38"/>
      <c r="I849" s="38"/>
      <c r="J849" s="38"/>
      <c r="K849" s="38"/>
    </row>
    <row r="850" spans="6:11" x14ac:dyDescent="0.25">
      <c r="F850" s="38"/>
      <c r="G850" s="38"/>
      <c r="H850" s="38"/>
      <c r="I850" s="38"/>
      <c r="J850" s="38"/>
      <c r="K850" s="38"/>
    </row>
    <row r="851" spans="6:11" x14ac:dyDescent="0.25">
      <c r="F851" s="38"/>
      <c r="G851" s="38"/>
      <c r="H851" s="38"/>
      <c r="I851" s="38"/>
      <c r="J851" s="38"/>
      <c r="K851" s="38"/>
    </row>
    <row r="852" spans="6:11" x14ac:dyDescent="0.25">
      <c r="F852" s="38"/>
      <c r="G852" s="38"/>
      <c r="H852" s="38"/>
      <c r="I852" s="38"/>
      <c r="J852" s="38"/>
      <c r="K852" s="38"/>
    </row>
    <row r="853" spans="6:11" x14ac:dyDescent="0.25">
      <c r="F853" s="38"/>
      <c r="G853" s="38"/>
      <c r="H853" s="38"/>
      <c r="I853" s="38"/>
      <c r="J853" s="38"/>
      <c r="K853" s="38"/>
    </row>
    <row r="854" spans="6:11" x14ac:dyDescent="0.25">
      <c r="F854" s="38"/>
      <c r="G854" s="38"/>
      <c r="H854" s="38"/>
      <c r="I854" s="38"/>
      <c r="J854" s="38"/>
      <c r="K854" s="38"/>
    </row>
    <row r="855" spans="6:11" x14ac:dyDescent="0.25">
      <c r="F855" s="38"/>
      <c r="G855" s="38"/>
      <c r="H855" s="38"/>
      <c r="I855" s="38"/>
      <c r="J855" s="38"/>
      <c r="K855" s="38"/>
    </row>
    <row r="856" spans="6:11" x14ac:dyDescent="0.25">
      <c r="F856" s="38"/>
      <c r="G856" s="38"/>
      <c r="H856" s="38"/>
      <c r="I856" s="38"/>
      <c r="J856" s="38"/>
      <c r="K856" s="38"/>
    </row>
    <row r="857" spans="6:11" x14ac:dyDescent="0.25">
      <c r="F857" s="38"/>
      <c r="G857" s="38"/>
      <c r="H857" s="38"/>
      <c r="I857" s="38"/>
      <c r="J857" s="38"/>
      <c r="K857" s="38"/>
    </row>
    <row r="858" spans="6:11" x14ac:dyDescent="0.25">
      <c r="F858" s="38"/>
      <c r="G858" s="38"/>
      <c r="H858" s="38"/>
      <c r="I858" s="38"/>
      <c r="J858" s="38"/>
      <c r="K858" s="38"/>
    </row>
    <row r="859" spans="6:11" x14ac:dyDescent="0.25">
      <c r="F859" s="38"/>
      <c r="G859" s="38"/>
      <c r="H859" s="38"/>
      <c r="I859" s="38"/>
      <c r="J859" s="38"/>
      <c r="K859" s="38"/>
    </row>
    <row r="860" spans="6:11" x14ac:dyDescent="0.25">
      <c r="F860" s="38"/>
      <c r="G860" s="38"/>
      <c r="H860" s="38"/>
      <c r="I860" s="38"/>
      <c r="J860" s="38"/>
      <c r="K860" s="38"/>
    </row>
    <row r="861" spans="6:11" x14ac:dyDescent="0.25">
      <c r="F861" s="38"/>
      <c r="G861" s="38"/>
      <c r="H861" s="38"/>
      <c r="I861" s="38"/>
      <c r="J861" s="38"/>
      <c r="K861" s="38"/>
    </row>
    <row r="862" spans="6:11" x14ac:dyDescent="0.25">
      <c r="F862" s="38"/>
      <c r="G862" s="38"/>
      <c r="H862" s="38"/>
      <c r="I862" s="38"/>
      <c r="J862" s="38"/>
      <c r="K862" s="38"/>
    </row>
    <row r="863" spans="6:11" x14ac:dyDescent="0.25">
      <c r="F863" s="38"/>
      <c r="G863" s="38"/>
      <c r="H863" s="38"/>
      <c r="I863" s="38"/>
      <c r="J863" s="38"/>
      <c r="K863" s="38"/>
    </row>
    <row r="864" spans="6:11" x14ac:dyDescent="0.25">
      <c r="F864" s="38"/>
      <c r="G864" s="38"/>
      <c r="H864" s="38"/>
      <c r="I864" s="38"/>
      <c r="J864" s="38"/>
      <c r="K864" s="38"/>
    </row>
    <row r="865" spans="6:11" x14ac:dyDescent="0.25">
      <c r="F865" s="38"/>
      <c r="G865" s="38"/>
      <c r="H865" s="38"/>
      <c r="I865" s="38"/>
      <c r="J865" s="38"/>
      <c r="K865" s="38"/>
    </row>
    <row r="866" spans="6:11" x14ac:dyDescent="0.25">
      <c r="F866" s="38"/>
      <c r="G866" s="38"/>
      <c r="H866" s="38"/>
      <c r="I866" s="38"/>
      <c r="J866" s="38"/>
      <c r="K866" s="38"/>
    </row>
    <row r="867" spans="6:11" x14ac:dyDescent="0.25">
      <c r="F867" s="38"/>
      <c r="G867" s="38"/>
      <c r="H867" s="38"/>
      <c r="I867" s="38"/>
      <c r="J867" s="38"/>
      <c r="K867" s="38"/>
    </row>
    <row r="868" spans="6:11" x14ac:dyDescent="0.25">
      <c r="F868" s="38"/>
      <c r="G868" s="38"/>
      <c r="H868" s="38"/>
      <c r="I868" s="38"/>
      <c r="J868" s="38"/>
      <c r="K868" s="38"/>
    </row>
    <row r="869" spans="6:11" x14ac:dyDescent="0.25">
      <c r="F869" s="38"/>
      <c r="G869" s="38"/>
      <c r="H869" s="38"/>
      <c r="I869" s="38"/>
      <c r="J869" s="38"/>
      <c r="K869" s="38"/>
    </row>
    <row r="870" spans="6:11" x14ac:dyDescent="0.25">
      <c r="F870" s="38"/>
      <c r="G870" s="38"/>
      <c r="H870" s="38"/>
      <c r="I870" s="38"/>
      <c r="J870" s="38"/>
      <c r="K870" s="38"/>
    </row>
    <row r="871" spans="6:11" x14ac:dyDescent="0.25">
      <c r="F871" s="38"/>
      <c r="G871" s="38"/>
      <c r="H871" s="38"/>
      <c r="I871" s="38"/>
      <c r="J871" s="38"/>
      <c r="K871" s="38"/>
    </row>
    <row r="872" spans="6:11" x14ac:dyDescent="0.25">
      <c r="F872" s="38"/>
      <c r="G872" s="38"/>
      <c r="H872" s="38"/>
      <c r="I872" s="38"/>
      <c r="J872" s="38"/>
      <c r="K872" s="38"/>
    </row>
    <row r="873" spans="6:11" x14ac:dyDescent="0.25">
      <c r="F873" s="38"/>
      <c r="G873" s="38"/>
      <c r="H873" s="38"/>
      <c r="I873" s="38"/>
      <c r="J873" s="38"/>
      <c r="K873" s="38"/>
    </row>
    <row r="874" spans="6:11" x14ac:dyDescent="0.25">
      <c r="F874" s="38"/>
      <c r="G874" s="38"/>
      <c r="H874" s="38"/>
      <c r="I874" s="38"/>
      <c r="J874" s="38"/>
      <c r="K874" s="38"/>
    </row>
    <row r="875" spans="6:11" x14ac:dyDescent="0.25">
      <c r="F875" s="38"/>
      <c r="G875" s="38"/>
      <c r="H875" s="38"/>
      <c r="I875" s="38"/>
      <c r="J875" s="38"/>
      <c r="K875" s="38"/>
    </row>
    <row r="876" spans="6:11" x14ac:dyDescent="0.25">
      <c r="F876" s="38"/>
      <c r="G876" s="38"/>
      <c r="H876" s="38"/>
      <c r="I876" s="38"/>
      <c r="J876" s="38"/>
      <c r="K876" s="38"/>
    </row>
    <row r="877" spans="6:11" x14ac:dyDescent="0.25">
      <c r="F877" s="38"/>
      <c r="G877" s="38"/>
      <c r="H877" s="38"/>
      <c r="I877" s="38"/>
      <c r="J877" s="38"/>
      <c r="K877" s="38"/>
    </row>
    <row r="878" spans="6:11" x14ac:dyDescent="0.25">
      <c r="F878" s="38"/>
      <c r="G878" s="38"/>
      <c r="H878" s="38"/>
      <c r="I878" s="38"/>
      <c r="J878" s="38"/>
      <c r="K878" s="38"/>
    </row>
    <row r="879" spans="6:11" x14ac:dyDescent="0.25">
      <c r="F879" s="38"/>
      <c r="G879" s="38"/>
      <c r="H879" s="38"/>
      <c r="I879" s="38"/>
      <c r="J879" s="38"/>
      <c r="K879" s="38"/>
    </row>
    <row r="880" spans="6:11" x14ac:dyDescent="0.25">
      <c r="F880" s="38"/>
      <c r="G880" s="38"/>
      <c r="H880" s="38"/>
      <c r="I880" s="38"/>
      <c r="J880" s="38"/>
      <c r="K880" s="38"/>
    </row>
    <row r="881" spans="6:11" x14ac:dyDescent="0.25">
      <c r="F881" s="38"/>
      <c r="G881" s="38"/>
      <c r="H881" s="38"/>
      <c r="I881" s="38"/>
      <c r="J881" s="38"/>
      <c r="K881" s="38"/>
    </row>
    <row r="882" spans="6:11" x14ac:dyDescent="0.25">
      <c r="F882" s="38"/>
      <c r="G882" s="38"/>
      <c r="H882" s="38"/>
      <c r="I882" s="38"/>
      <c r="J882" s="38"/>
      <c r="K882" s="38"/>
    </row>
    <row r="883" spans="6:11" x14ac:dyDescent="0.25">
      <c r="F883" s="38"/>
      <c r="G883" s="38"/>
      <c r="H883" s="38"/>
      <c r="I883" s="38"/>
      <c r="J883" s="38"/>
      <c r="K883" s="38"/>
    </row>
    <row r="884" spans="6:11" x14ac:dyDescent="0.25">
      <c r="F884" s="38"/>
      <c r="G884" s="38"/>
      <c r="H884" s="38"/>
      <c r="I884" s="38"/>
      <c r="J884" s="38"/>
      <c r="K884" s="38"/>
    </row>
    <row r="885" spans="6:11" x14ac:dyDescent="0.25">
      <c r="F885" s="38"/>
      <c r="G885" s="38"/>
      <c r="H885" s="38"/>
      <c r="I885" s="38"/>
      <c r="J885" s="38"/>
      <c r="K885" s="38"/>
    </row>
    <row r="886" spans="6:11" x14ac:dyDescent="0.25">
      <c r="F886" s="38"/>
      <c r="G886" s="38"/>
      <c r="H886" s="38"/>
      <c r="I886" s="38"/>
      <c r="J886" s="38"/>
      <c r="K886" s="38"/>
    </row>
    <row r="887" spans="6:11" x14ac:dyDescent="0.25">
      <c r="F887" s="38"/>
      <c r="G887" s="38"/>
      <c r="H887" s="38"/>
      <c r="I887" s="38"/>
      <c r="J887" s="38"/>
      <c r="K887" s="38"/>
    </row>
    <row r="888" spans="6:11" x14ac:dyDescent="0.25">
      <c r="F888" s="38"/>
      <c r="G888" s="38"/>
      <c r="H888" s="38"/>
      <c r="I888" s="38"/>
      <c r="J888" s="38"/>
      <c r="K888" s="38"/>
    </row>
    <row r="889" spans="6:11" x14ac:dyDescent="0.25">
      <c r="F889" s="38"/>
      <c r="G889" s="38"/>
      <c r="H889" s="38"/>
      <c r="I889" s="38"/>
      <c r="J889" s="38"/>
      <c r="K889" s="38"/>
    </row>
    <row r="890" spans="6:11" x14ac:dyDescent="0.25">
      <c r="F890" s="38"/>
      <c r="G890" s="38"/>
      <c r="H890" s="38"/>
      <c r="I890" s="38"/>
      <c r="J890" s="38"/>
      <c r="K890" s="38"/>
    </row>
    <row r="891" spans="6:11" x14ac:dyDescent="0.25">
      <c r="F891" s="38"/>
      <c r="G891" s="38"/>
      <c r="H891" s="38"/>
      <c r="I891" s="38"/>
      <c r="J891" s="38"/>
      <c r="K891" s="38"/>
    </row>
    <row r="892" spans="6:11" x14ac:dyDescent="0.25">
      <c r="F892" s="38"/>
      <c r="G892" s="38"/>
      <c r="H892" s="38"/>
      <c r="I892" s="38"/>
      <c r="J892" s="38"/>
      <c r="K892" s="38"/>
    </row>
    <row r="893" spans="6:11" x14ac:dyDescent="0.25">
      <c r="F893" s="38"/>
      <c r="G893" s="38"/>
      <c r="H893" s="38"/>
      <c r="I893" s="38"/>
      <c r="J893" s="38"/>
      <c r="K893" s="38"/>
    </row>
    <row r="894" spans="6:11" x14ac:dyDescent="0.25">
      <c r="F894" s="38"/>
      <c r="G894" s="38"/>
      <c r="H894" s="38"/>
      <c r="I894" s="38"/>
      <c r="J894" s="38"/>
      <c r="K894" s="38"/>
    </row>
    <row r="895" spans="6:11" x14ac:dyDescent="0.25">
      <c r="F895" s="38"/>
      <c r="G895" s="38"/>
      <c r="H895" s="38"/>
      <c r="I895" s="38"/>
      <c r="J895" s="38"/>
      <c r="K895" s="38"/>
    </row>
    <row r="896" spans="6:11" x14ac:dyDescent="0.25">
      <c r="F896" s="38"/>
      <c r="G896" s="38"/>
      <c r="H896" s="38"/>
      <c r="I896" s="38"/>
      <c r="J896" s="38"/>
      <c r="K896" s="38"/>
    </row>
    <row r="897" spans="6:11" x14ac:dyDescent="0.25">
      <c r="F897" s="38"/>
      <c r="G897" s="38"/>
      <c r="H897" s="38"/>
      <c r="I897" s="38"/>
      <c r="J897" s="38"/>
      <c r="K897" s="38"/>
    </row>
    <row r="898" spans="6:11" x14ac:dyDescent="0.25">
      <c r="F898" s="38"/>
      <c r="G898" s="38"/>
      <c r="H898" s="38"/>
      <c r="I898" s="38"/>
      <c r="J898" s="38"/>
      <c r="K898" s="38"/>
    </row>
    <row r="899" spans="6:11" x14ac:dyDescent="0.25">
      <c r="F899" s="38"/>
      <c r="G899" s="38"/>
      <c r="H899" s="38"/>
      <c r="I899" s="38"/>
      <c r="J899" s="38"/>
      <c r="K899" s="38"/>
    </row>
    <row r="900" spans="6:11" x14ac:dyDescent="0.25">
      <c r="F900" s="38"/>
      <c r="G900" s="38"/>
      <c r="H900" s="38"/>
      <c r="I900" s="38"/>
      <c r="J900" s="38"/>
      <c r="K900" s="38"/>
    </row>
    <row r="901" spans="6:11" x14ac:dyDescent="0.25">
      <c r="F901" s="38"/>
      <c r="G901" s="38"/>
      <c r="H901" s="38"/>
      <c r="I901" s="38"/>
      <c r="J901" s="38"/>
      <c r="K901" s="38"/>
    </row>
    <row r="902" spans="6:11" x14ac:dyDescent="0.25">
      <c r="F902" s="38"/>
      <c r="G902" s="38"/>
      <c r="H902" s="38"/>
      <c r="I902" s="38"/>
      <c r="J902" s="38"/>
      <c r="K902" s="38"/>
    </row>
    <row r="903" spans="6:11" x14ac:dyDescent="0.25">
      <c r="F903" s="38"/>
      <c r="G903" s="38"/>
      <c r="H903" s="38"/>
      <c r="I903" s="38"/>
      <c r="J903" s="38"/>
      <c r="K903" s="38"/>
    </row>
    <row r="904" spans="6:11" x14ac:dyDescent="0.25">
      <c r="F904" s="38"/>
      <c r="G904" s="38"/>
      <c r="H904" s="38"/>
      <c r="I904" s="38"/>
      <c r="J904" s="38"/>
      <c r="K904" s="38"/>
    </row>
    <row r="905" spans="6:11" x14ac:dyDescent="0.25">
      <c r="F905" s="38"/>
      <c r="G905" s="38"/>
      <c r="H905" s="38"/>
      <c r="I905" s="38"/>
      <c r="J905" s="38"/>
      <c r="K905" s="38"/>
    </row>
    <row r="906" spans="6:11" x14ac:dyDescent="0.25">
      <c r="F906" s="38"/>
      <c r="G906" s="38"/>
      <c r="H906" s="38"/>
      <c r="I906" s="38"/>
      <c r="J906" s="38"/>
      <c r="K906" s="38"/>
    </row>
    <row r="907" spans="6:11" x14ac:dyDescent="0.25">
      <c r="F907" s="38"/>
      <c r="G907" s="38"/>
      <c r="H907" s="38"/>
      <c r="I907" s="38"/>
      <c r="J907" s="38"/>
      <c r="K907" s="38"/>
    </row>
    <row r="908" spans="6:11" x14ac:dyDescent="0.25">
      <c r="F908" s="38"/>
      <c r="G908" s="38"/>
      <c r="H908" s="38"/>
      <c r="I908" s="38"/>
      <c r="J908" s="38"/>
      <c r="K908" s="38"/>
    </row>
    <row r="909" spans="6:11" x14ac:dyDescent="0.25">
      <c r="F909" s="38"/>
      <c r="G909" s="38"/>
      <c r="H909" s="38"/>
      <c r="I909" s="38"/>
      <c r="J909" s="38"/>
      <c r="K909" s="38"/>
    </row>
    <row r="910" spans="6:11" x14ac:dyDescent="0.25">
      <c r="F910" s="38"/>
      <c r="G910" s="38"/>
      <c r="H910" s="38"/>
      <c r="I910" s="38"/>
      <c r="J910" s="38"/>
      <c r="K910" s="38"/>
    </row>
    <row r="911" spans="6:11" x14ac:dyDescent="0.25">
      <c r="F911" s="38"/>
      <c r="G911" s="38"/>
      <c r="H911" s="38"/>
      <c r="I911" s="38"/>
      <c r="J911" s="38"/>
      <c r="K911" s="38"/>
    </row>
    <row r="912" spans="6:11" x14ac:dyDescent="0.25">
      <c r="F912" s="38"/>
      <c r="G912" s="38"/>
      <c r="H912" s="38"/>
      <c r="I912" s="38"/>
      <c r="J912" s="38"/>
      <c r="K912" s="38"/>
    </row>
    <row r="913" spans="6:11" x14ac:dyDescent="0.25">
      <c r="F913" s="38"/>
      <c r="G913" s="38"/>
      <c r="H913" s="38"/>
      <c r="I913" s="38"/>
      <c r="J913" s="38"/>
      <c r="K913" s="38"/>
    </row>
    <row r="914" spans="6:11" x14ac:dyDescent="0.25">
      <c r="F914" s="38"/>
      <c r="G914" s="38"/>
      <c r="H914" s="38"/>
      <c r="I914" s="38"/>
      <c r="J914" s="38"/>
      <c r="K914" s="38"/>
    </row>
    <row r="915" spans="6:11" x14ac:dyDescent="0.25">
      <c r="F915" s="38"/>
      <c r="G915" s="38"/>
      <c r="H915" s="38"/>
      <c r="I915" s="38"/>
      <c r="J915" s="38"/>
      <c r="K915" s="38"/>
    </row>
    <row r="916" spans="6:11" x14ac:dyDescent="0.25">
      <c r="F916" s="38"/>
      <c r="G916" s="38"/>
      <c r="H916" s="38"/>
      <c r="I916" s="38"/>
      <c r="J916" s="38"/>
      <c r="K916" s="38"/>
    </row>
    <row r="917" spans="6:11" x14ac:dyDescent="0.25">
      <c r="F917" s="38"/>
      <c r="G917" s="38"/>
      <c r="H917" s="38"/>
      <c r="I917" s="38"/>
      <c r="J917" s="38"/>
      <c r="K917" s="38"/>
    </row>
    <row r="918" spans="6:11" x14ac:dyDescent="0.25">
      <c r="F918" s="38"/>
      <c r="G918" s="38"/>
      <c r="H918" s="38"/>
      <c r="I918" s="38"/>
      <c r="J918" s="38"/>
      <c r="K918" s="38"/>
    </row>
    <row r="919" spans="6:11" x14ac:dyDescent="0.25">
      <c r="F919" s="38"/>
      <c r="G919" s="38"/>
      <c r="H919" s="38"/>
      <c r="I919" s="38"/>
      <c r="J919" s="38"/>
      <c r="K919" s="38"/>
    </row>
    <row r="920" spans="6:11" x14ac:dyDescent="0.25">
      <c r="F920" s="38"/>
      <c r="G920" s="38"/>
      <c r="H920" s="38"/>
      <c r="I920" s="38"/>
      <c r="J920" s="38"/>
      <c r="K920" s="38"/>
    </row>
    <row r="921" spans="6:11" x14ac:dyDescent="0.25">
      <c r="F921" s="38"/>
      <c r="G921" s="38"/>
      <c r="H921" s="38"/>
      <c r="I921" s="38"/>
      <c r="J921" s="38"/>
      <c r="K921" s="38"/>
    </row>
    <row r="922" spans="6:11" x14ac:dyDescent="0.25">
      <c r="F922" s="38"/>
      <c r="G922" s="38"/>
      <c r="H922" s="38"/>
      <c r="I922" s="38"/>
      <c r="J922" s="38"/>
      <c r="K922" s="38"/>
    </row>
    <row r="923" spans="6:11" x14ac:dyDescent="0.25">
      <c r="F923" s="38"/>
      <c r="G923" s="38"/>
      <c r="H923" s="38"/>
      <c r="I923" s="38"/>
      <c r="J923" s="38"/>
      <c r="K923" s="38"/>
    </row>
    <row r="924" spans="6:11" x14ac:dyDescent="0.25">
      <c r="F924" s="38"/>
      <c r="G924" s="38"/>
      <c r="H924" s="38"/>
      <c r="I924" s="38"/>
      <c r="J924" s="38"/>
      <c r="K924" s="38"/>
    </row>
    <row r="925" spans="6:11" x14ac:dyDescent="0.25">
      <c r="F925" s="38"/>
      <c r="G925" s="38"/>
      <c r="H925" s="38"/>
      <c r="I925" s="38"/>
      <c r="J925" s="38"/>
      <c r="K925" s="38"/>
    </row>
    <row r="926" spans="6:11" x14ac:dyDescent="0.25">
      <c r="F926" s="38"/>
      <c r="G926" s="38"/>
      <c r="H926" s="38"/>
      <c r="I926" s="38"/>
      <c r="J926" s="38"/>
      <c r="K926" s="38"/>
    </row>
    <row r="927" spans="6:11" x14ac:dyDescent="0.25">
      <c r="F927" s="38"/>
      <c r="G927" s="38"/>
      <c r="H927" s="38"/>
      <c r="I927" s="38"/>
      <c r="J927" s="38"/>
      <c r="K927" s="38"/>
    </row>
    <row r="928" spans="6:11" x14ac:dyDescent="0.25">
      <c r="F928" s="38"/>
      <c r="G928" s="38"/>
      <c r="H928" s="38"/>
      <c r="I928" s="38"/>
      <c r="J928" s="38"/>
      <c r="K928" s="38"/>
    </row>
    <row r="929" spans="6:11" x14ac:dyDescent="0.25">
      <c r="F929" s="38"/>
      <c r="G929" s="38"/>
      <c r="H929" s="38"/>
      <c r="I929" s="38"/>
      <c r="J929" s="38"/>
      <c r="K929" s="38"/>
    </row>
    <row r="930" spans="6:11" x14ac:dyDescent="0.25">
      <c r="F930" s="38"/>
      <c r="G930" s="38"/>
      <c r="H930" s="38"/>
      <c r="I930" s="38"/>
      <c r="J930" s="38"/>
      <c r="K930" s="38"/>
    </row>
    <row r="931" spans="6:11" x14ac:dyDescent="0.25">
      <c r="F931" s="38"/>
      <c r="G931" s="38"/>
      <c r="H931" s="38"/>
      <c r="I931" s="38"/>
      <c r="J931" s="38"/>
      <c r="K931" s="38"/>
    </row>
    <row r="932" spans="6:11" x14ac:dyDescent="0.25">
      <c r="F932" s="38"/>
      <c r="G932" s="38"/>
      <c r="H932" s="38"/>
      <c r="I932" s="38"/>
      <c r="J932" s="38"/>
      <c r="K932" s="38"/>
    </row>
    <row r="933" spans="6:11" x14ac:dyDescent="0.25">
      <c r="F933" s="38"/>
      <c r="G933" s="38"/>
      <c r="H933" s="38"/>
      <c r="I933" s="38"/>
      <c r="J933" s="38"/>
      <c r="K933" s="38"/>
    </row>
    <row r="934" spans="6:11" x14ac:dyDescent="0.25">
      <c r="F934" s="38"/>
      <c r="G934" s="38"/>
      <c r="H934" s="38"/>
      <c r="I934" s="38"/>
      <c r="J934" s="38"/>
      <c r="K934" s="38"/>
    </row>
    <row r="935" spans="6:11" x14ac:dyDescent="0.25">
      <c r="F935" s="38"/>
      <c r="G935" s="38"/>
      <c r="H935" s="38"/>
      <c r="I935" s="38"/>
      <c r="J935" s="38"/>
      <c r="K935" s="38"/>
    </row>
    <row r="936" spans="6:11" x14ac:dyDescent="0.25">
      <c r="F936" s="38"/>
      <c r="G936" s="38"/>
      <c r="H936" s="38"/>
      <c r="I936" s="38"/>
      <c r="J936" s="38"/>
      <c r="K936" s="38"/>
    </row>
    <row r="937" spans="6:11" x14ac:dyDescent="0.25">
      <c r="F937" s="38"/>
      <c r="G937" s="38"/>
      <c r="H937" s="38"/>
      <c r="I937" s="38"/>
      <c r="J937" s="38"/>
      <c r="K937" s="38"/>
    </row>
    <row r="938" spans="6:11" x14ac:dyDescent="0.25">
      <c r="F938" s="38"/>
      <c r="G938" s="38"/>
      <c r="H938" s="38"/>
      <c r="I938" s="38"/>
      <c r="J938" s="38"/>
      <c r="K938" s="38"/>
    </row>
    <row r="939" spans="6:11" x14ac:dyDescent="0.25">
      <c r="F939" s="38"/>
      <c r="G939" s="38"/>
      <c r="H939" s="38"/>
      <c r="I939" s="38"/>
      <c r="J939" s="38"/>
      <c r="K939" s="38"/>
    </row>
    <row r="940" spans="6:11" x14ac:dyDescent="0.25">
      <c r="F940" s="38"/>
      <c r="G940" s="38"/>
      <c r="H940" s="38"/>
      <c r="I940" s="38"/>
      <c r="J940" s="38"/>
      <c r="K940" s="38"/>
    </row>
    <row r="941" spans="6:11" x14ac:dyDescent="0.25">
      <c r="F941" s="38"/>
      <c r="G941" s="38"/>
      <c r="H941" s="38"/>
      <c r="I941" s="38"/>
      <c r="J941" s="38"/>
      <c r="K941" s="38"/>
    </row>
    <row r="942" spans="6:11" x14ac:dyDescent="0.25">
      <c r="F942" s="38"/>
      <c r="G942" s="38"/>
      <c r="H942" s="38"/>
      <c r="I942" s="38"/>
      <c r="J942" s="38"/>
      <c r="K942" s="38"/>
    </row>
    <row r="943" spans="6:11" x14ac:dyDescent="0.25">
      <c r="F943" s="38"/>
      <c r="G943" s="38"/>
      <c r="H943" s="38"/>
      <c r="I943" s="38"/>
      <c r="J943" s="38"/>
      <c r="K943" s="38"/>
    </row>
    <row r="944" spans="6:11" x14ac:dyDescent="0.25">
      <c r="F944" s="38"/>
      <c r="G944" s="38"/>
      <c r="H944" s="38"/>
      <c r="I944" s="38"/>
      <c r="J944" s="38"/>
      <c r="K944" s="38"/>
    </row>
    <row r="945" spans="6:11" x14ac:dyDescent="0.25">
      <c r="F945" s="38"/>
      <c r="G945" s="38"/>
      <c r="H945" s="38"/>
      <c r="I945" s="38"/>
      <c r="J945" s="38"/>
      <c r="K945" s="38"/>
    </row>
    <row r="946" spans="6:11" x14ac:dyDescent="0.25">
      <c r="F946" s="38"/>
      <c r="G946" s="38"/>
      <c r="H946" s="38"/>
      <c r="I946" s="38"/>
      <c r="J946" s="38"/>
      <c r="K946" s="38"/>
    </row>
    <row r="947" spans="6:11" x14ac:dyDescent="0.25">
      <c r="F947" s="38"/>
      <c r="G947" s="38"/>
      <c r="H947" s="38"/>
      <c r="I947" s="38"/>
      <c r="J947" s="38"/>
      <c r="K947" s="38"/>
    </row>
    <row r="948" spans="6:11" x14ac:dyDescent="0.25">
      <c r="F948" s="38"/>
      <c r="G948" s="38"/>
      <c r="H948" s="38"/>
      <c r="I948" s="38"/>
      <c r="J948" s="38"/>
      <c r="K948" s="38"/>
    </row>
    <row r="949" spans="6:11" x14ac:dyDescent="0.25">
      <c r="F949" s="38"/>
      <c r="G949" s="38"/>
      <c r="H949" s="38"/>
      <c r="I949" s="38"/>
      <c r="J949" s="38"/>
      <c r="K949" s="38"/>
    </row>
    <row r="950" spans="6:11" x14ac:dyDescent="0.25">
      <c r="F950" s="38"/>
      <c r="G950" s="38"/>
      <c r="H950" s="38"/>
      <c r="I950" s="38"/>
      <c r="J950" s="38"/>
      <c r="K950" s="38"/>
    </row>
    <row r="951" spans="6:11" x14ac:dyDescent="0.25">
      <c r="F951" s="38"/>
      <c r="G951" s="38"/>
      <c r="H951" s="38"/>
      <c r="I951" s="38"/>
      <c r="J951" s="38"/>
      <c r="K951" s="38"/>
    </row>
    <row r="952" spans="6:11" x14ac:dyDescent="0.25">
      <c r="F952" s="38"/>
      <c r="G952" s="38"/>
      <c r="H952" s="38"/>
      <c r="I952" s="38"/>
      <c r="J952" s="38"/>
      <c r="K952" s="38"/>
    </row>
    <row r="953" spans="6:11" x14ac:dyDescent="0.25">
      <c r="F953" s="38"/>
      <c r="G953" s="38"/>
      <c r="H953" s="38"/>
      <c r="I953" s="38"/>
      <c r="J953" s="38"/>
      <c r="K953" s="38"/>
    </row>
    <row r="954" spans="6:11" x14ac:dyDescent="0.25">
      <c r="F954" s="38"/>
      <c r="G954" s="38"/>
      <c r="H954" s="38"/>
      <c r="I954" s="38"/>
      <c r="J954" s="38"/>
      <c r="K954" s="38"/>
    </row>
    <row r="955" spans="6:11" x14ac:dyDescent="0.25">
      <c r="F955" s="38"/>
      <c r="G955" s="38"/>
      <c r="H955" s="38"/>
      <c r="I955" s="38"/>
      <c r="J955" s="38"/>
      <c r="K955" s="38"/>
    </row>
    <row r="956" spans="6:11" x14ac:dyDescent="0.25">
      <c r="F956" s="38"/>
      <c r="G956" s="38"/>
      <c r="H956" s="38"/>
      <c r="I956" s="38"/>
      <c r="J956" s="38"/>
      <c r="K956" s="38"/>
    </row>
    <row r="957" spans="6:11" x14ac:dyDescent="0.25">
      <c r="F957" s="38"/>
      <c r="G957" s="38"/>
      <c r="H957" s="38"/>
      <c r="I957" s="38"/>
      <c r="J957" s="38"/>
      <c r="K957" s="38"/>
    </row>
    <row r="958" spans="6:11" x14ac:dyDescent="0.25">
      <c r="F958" s="38"/>
      <c r="G958" s="38"/>
      <c r="H958" s="38"/>
      <c r="I958" s="38"/>
      <c r="J958" s="38"/>
      <c r="K958" s="38"/>
    </row>
    <row r="959" spans="6:11" x14ac:dyDescent="0.25">
      <c r="F959" s="38"/>
      <c r="G959" s="38"/>
      <c r="H959" s="38"/>
      <c r="I959" s="38"/>
      <c r="J959" s="38"/>
      <c r="K959" s="38"/>
    </row>
    <row r="960" spans="6:11" x14ac:dyDescent="0.25">
      <c r="F960" s="38"/>
      <c r="G960" s="38"/>
      <c r="H960" s="38"/>
      <c r="I960" s="38"/>
      <c r="J960" s="38"/>
      <c r="K960" s="38"/>
    </row>
    <row r="961" spans="6:11" x14ac:dyDescent="0.25">
      <c r="F961" s="38"/>
      <c r="G961" s="38"/>
      <c r="H961" s="38"/>
      <c r="I961" s="38"/>
      <c r="J961" s="38"/>
      <c r="K961" s="38"/>
    </row>
    <row r="962" spans="6:11" x14ac:dyDescent="0.25">
      <c r="F962" s="38"/>
      <c r="G962" s="38"/>
      <c r="H962" s="38"/>
      <c r="I962" s="38"/>
      <c r="J962" s="38"/>
      <c r="K962" s="38"/>
    </row>
    <row r="963" spans="6:11" x14ac:dyDescent="0.25">
      <c r="F963" s="38"/>
      <c r="G963" s="38"/>
      <c r="H963" s="38"/>
      <c r="I963" s="38"/>
      <c r="J963" s="38"/>
      <c r="K963" s="38"/>
    </row>
    <row r="964" spans="6:11" x14ac:dyDescent="0.25">
      <c r="F964" s="38"/>
      <c r="G964" s="38"/>
      <c r="H964" s="38"/>
      <c r="I964" s="38"/>
      <c r="J964" s="38"/>
      <c r="K964" s="38"/>
    </row>
    <row r="965" spans="6:11" x14ac:dyDescent="0.25">
      <c r="F965" s="38"/>
      <c r="G965" s="38"/>
      <c r="H965" s="38"/>
      <c r="I965" s="38"/>
      <c r="J965" s="38"/>
      <c r="K965" s="38"/>
    </row>
    <row r="966" spans="6:11" x14ac:dyDescent="0.25">
      <c r="F966" s="38"/>
      <c r="G966" s="38"/>
      <c r="H966" s="38"/>
      <c r="I966" s="38"/>
      <c r="J966" s="38"/>
      <c r="K966" s="38"/>
    </row>
    <row r="967" spans="6:11" x14ac:dyDescent="0.25">
      <c r="F967" s="38"/>
      <c r="G967" s="38"/>
      <c r="H967" s="38"/>
      <c r="I967" s="38"/>
      <c r="J967" s="38"/>
      <c r="K967" s="38"/>
    </row>
    <row r="968" spans="6:11" x14ac:dyDescent="0.25">
      <c r="F968" s="38"/>
      <c r="G968" s="38"/>
      <c r="H968" s="38"/>
      <c r="I968" s="38"/>
      <c r="J968" s="38"/>
      <c r="K968" s="38"/>
    </row>
    <row r="969" spans="6:11" x14ac:dyDescent="0.25">
      <c r="F969" s="38"/>
      <c r="G969" s="38"/>
      <c r="H969" s="38"/>
      <c r="I969" s="38"/>
      <c r="J969" s="38"/>
      <c r="K969" s="38"/>
    </row>
    <row r="970" spans="6:11" x14ac:dyDescent="0.25">
      <c r="F970" s="38"/>
      <c r="G970" s="38"/>
      <c r="H970" s="38"/>
      <c r="I970" s="38"/>
      <c r="J970" s="38"/>
      <c r="K970" s="38"/>
    </row>
    <row r="971" spans="6:11" x14ac:dyDescent="0.25">
      <c r="F971" s="38"/>
      <c r="G971" s="38"/>
      <c r="H971" s="38"/>
      <c r="I971" s="38"/>
      <c r="J971" s="38"/>
      <c r="K971" s="38"/>
    </row>
    <row r="972" spans="6:11" x14ac:dyDescent="0.25">
      <c r="F972" s="38"/>
      <c r="G972" s="38"/>
      <c r="H972" s="38"/>
      <c r="I972" s="38"/>
      <c r="J972" s="38"/>
      <c r="K972" s="38"/>
    </row>
    <row r="973" spans="6:11" x14ac:dyDescent="0.25">
      <c r="F973" s="38"/>
      <c r="G973" s="38"/>
      <c r="H973" s="38"/>
      <c r="I973" s="38"/>
      <c r="J973" s="38"/>
      <c r="K973" s="38"/>
    </row>
    <row r="974" spans="6:11" x14ac:dyDescent="0.25">
      <c r="F974" s="38"/>
      <c r="G974" s="38"/>
      <c r="H974" s="38"/>
      <c r="I974" s="38"/>
      <c r="J974" s="38"/>
      <c r="K974" s="38"/>
    </row>
    <row r="975" spans="6:11" x14ac:dyDescent="0.25">
      <c r="F975" s="38"/>
      <c r="G975" s="38"/>
      <c r="H975" s="38"/>
      <c r="I975" s="38"/>
      <c r="J975" s="38"/>
      <c r="K975" s="38"/>
    </row>
    <row r="976" spans="6:11" x14ac:dyDescent="0.25">
      <c r="F976" s="38"/>
      <c r="G976" s="38"/>
      <c r="H976" s="38"/>
      <c r="I976" s="38"/>
      <c r="J976" s="38"/>
      <c r="K976" s="38"/>
    </row>
    <row r="977" spans="6:11" x14ac:dyDescent="0.25">
      <c r="F977" s="38"/>
      <c r="G977" s="38"/>
      <c r="H977" s="38"/>
      <c r="I977" s="38"/>
      <c r="J977" s="38"/>
      <c r="K977" s="38"/>
    </row>
    <row r="978" spans="6:11" x14ac:dyDescent="0.25">
      <c r="F978" s="38"/>
      <c r="G978" s="38"/>
      <c r="H978" s="38"/>
      <c r="I978" s="38"/>
      <c r="J978" s="38"/>
      <c r="K978" s="38"/>
    </row>
    <row r="979" spans="6:11" x14ac:dyDescent="0.25">
      <c r="F979" s="38"/>
      <c r="G979" s="38"/>
      <c r="H979" s="38"/>
      <c r="I979" s="38"/>
      <c r="J979" s="38"/>
      <c r="K979" s="38"/>
    </row>
    <row r="980" spans="6:11" x14ac:dyDescent="0.25">
      <c r="F980" s="38"/>
      <c r="G980" s="38"/>
      <c r="H980" s="38"/>
      <c r="I980" s="38"/>
      <c r="J980" s="38"/>
      <c r="K980" s="38"/>
    </row>
    <row r="981" spans="6:11" x14ac:dyDescent="0.25">
      <c r="F981" s="38"/>
      <c r="G981" s="38"/>
      <c r="H981" s="38"/>
      <c r="I981" s="38"/>
      <c r="J981" s="38"/>
      <c r="K981" s="38"/>
    </row>
    <row r="982" spans="6:11" x14ac:dyDescent="0.25">
      <c r="F982" s="38"/>
      <c r="G982" s="38"/>
      <c r="H982" s="38"/>
      <c r="I982" s="38"/>
      <c r="J982" s="38"/>
      <c r="K982" s="38"/>
    </row>
    <row r="983" spans="6:11" x14ac:dyDescent="0.25">
      <c r="F983" s="38"/>
      <c r="G983" s="38"/>
      <c r="H983" s="38"/>
      <c r="I983" s="38"/>
      <c r="J983" s="38"/>
      <c r="K983" s="38"/>
    </row>
    <row r="984" spans="6:11" x14ac:dyDescent="0.25">
      <c r="F984" s="38"/>
      <c r="G984" s="38"/>
      <c r="H984" s="38"/>
      <c r="I984" s="38"/>
      <c r="J984" s="38"/>
      <c r="K984" s="38"/>
    </row>
    <row r="985" spans="6:11" x14ac:dyDescent="0.25">
      <c r="F985" s="38"/>
      <c r="G985" s="38"/>
      <c r="H985" s="38"/>
      <c r="I985" s="38"/>
      <c r="J985" s="38"/>
      <c r="K985" s="38"/>
    </row>
    <row r="986" spans="6:11" x14ac:dyDescent="0.25">
      <c r="F986" s="38"/>
      <c r="G986" s="38"/>
      <c r="H986" s="38"/>
      <c r="I986" s="38"/>
      <c r="J986" s="38"/>
      <c r="K986" s="38"/>
    </row>
    <row r="987" spans="6:11" x14ac:dyDescent="0.25">
      <c r="F987" s="38"/>
      <c r="G987" s="38"/>
      <c r="H987" s="38"/>
      <c r="I987" s="38"/>
      <c r="J987" s="38"/>
      <c r="K987" s="38"/>
    </row>
    <row r="988" spans="6:11" x14ac:dyDescent="0.25">
      <c r="F988" s="38"/>
      <c r="G988" s="38"/>
      <c r="H988" s="38"/>
      <c r="I988" s="38"/>
      <c r="J988" s="38"/>
      <c r="K988" s="38"/>
    </row>
    <row r="989" spans="6:11" x14ac:dyDescent="0.25">
      <c r="F989" s="38"/>
      <c r="G989" s="38"/>
      <c r="H989" s="38"/>
      <c r="I989" s="38"/>
      <c r="J989" s="38"/>
      <c r="K989" s="38"/>
    </row>
    <row r="990" spans="6:11" x14ac:dyDescent="0.25">
      <c r="F990" s="38"/>
      <c r="G990" s="38"/>
      <c r="H990" s="38"/>
      <c r="I990" s="38"/>
      <c r="J990" s="38"/>
      <c r="K990" s="38"/>
    </row>
    <row r="991" spans="6:11" x14ac:dyDescent="0.25">
      <c r="F991" s="38"/>
      <c r="G991" s="38"/>
      <c r="H991" s="38"/>
      <c r="I991" s="38"/>
      <c r="J991" s="38"/>
      <c r="K991" s="38"/>
    </row>
    <row r="992" spans="6:11" x14ac:dyDescent="0.25">
      <c r="F992" s="38"/>
      <c r="G992" s="38"/>
      <c r="H992" s="38"/>
      <c r="I992" s="38"/>
      <c r="J992" s="38"/>
      <c r="K992" s="38"/>
    </row>
    <row r="993" spans="6:11" x14ac:dyDescent="0.25">
      <c r="F993" s="38"/>
      <c r="G993" s="38"/>
      <c r="H993" s="38"/>
      <c r="I993" s="38"/>
      <c r="J993" s="38"/>
      <c r="K993" s="38"/>
    </row>
    <row r="994" spans="6:11" x14ac:dyDescent="0.25">
      <c r="F994" s="38"/>
      <c r="G994" s="38"/>
      <c r="H994" s="38"/>
      <c r="I994" s="38"/>
      <c r="J994" s="38"/>
      <c r="K994" s="38"/>
    </row>
    <row r="995" spans="6:11" x14ac:dyDescent="0.25">
      <c r="F995" s="38"/>
      <c r="G995" s="38"/>
      <c r="H995" s="38"/>
      <c r="I995" s="38"/>
      <c r="J995" s="38"/>
      <c r="K995" s="38"/>
    </row>
    <row r="996" spans="6:11" x14ac:dyDescent="0.25">
      <c r="F996" s="38"/>
      <c r="G996" s="38"/>
      <c r="H996" s="38"/>
      <c r="I996" s="38"/>
      <c r="J996" s="38"/>
      <c r="K996" s="38"/>
    </row>
    <row r="997" spans="6:11" x14ac:dyDescent="0.25">
      <c r="F997" s="38"/>
      <c r="G997" s="38"/>
      <c r="H997" s="38"/>
      <c r="I997" s="38"/>
      <c r="J997" s="38"/>
      <c r="K997" s="38"/>
    </row>
    <row r="998" spans="6:11" x14ac:dyDescent="0.25">
      <c r="F998" s="38"/>
      <c r="G998" s="38"/>
      <c r="H998" s="38"/>
      <c r="I998" s="38"/>
      <c r="J998" s="38"/>
      <c r="K998" s="38"/>
    </row>
    <row r="999" spans="6:11" x14ac:dyDescent="0.25">
      <c r="F999" s="38"/>
      <c r="G999" s="38"/>
      <c r="H999" s="38"/>
      <c r="I999" s="38"/>
      <c r="J999" s="38"/>
      <c r="K999" s="38"/>
    </row>
    <row r="1000" spans="6:11" x14ac:dyDescent="0.25">
      <c r="F1000" s="38"/>
      <c r="G1000" s="38"/>
      <c r="H1000" s="38"/>
      <c r="I1000" s="38"/>
      <c r="J1000" s="38"/>
      <c r="K1000" s="38"/>
    </row>
    <row r="1001" spans="6:11" x14ac:dyDescent="0.25">
      <c r="F1001" s="38"/>
      <c r="G1001" s="38"/>
      <c r="H1001" s="38"/>
      <c r="I1001" s="38"/>
      <c r="J1001" s="38"/>
      <c r="K1001" s="38"/>
    </row>
    <row r="1002" spans="6:11" x14ac:dyDescent="0.25">
      <c r="F1002" s="38"/>
      <c r="G1002" s="38"/>
      <c r="H1002" s="38"/>
      <c r="I1002" s="38"/>
      <c r="J1002" s="38"/>
      <c r="K1002" s="38"/>
    </row>
    <row r="1003" spans="6:11" x14ac:dyDescent="0.25">
      <c r="F1003" s="38"/>
      <c r="G1003" s="38"/>
      <c r="H1003" s="38"/>
      <c r="I1003" s="38"/>
      <c r="J1003" s="38"/>
      <c r="K1003" s="38"/>
    </row>
    <row r="1004" spans="6:11" x14ac:dyDescent="0.25">
      <c r="F1004" s="38"/>
      <c r="G1004" s="38"/>
      <c r="H1004" s="38"/>
      <c r="I1004" s="38"/>
      <c r="J1004" s="38"/>
      <c r="K1004" s="38"/>
    </row>
    <row r="1005" spans="6:11" x14ac:dyDescent="0.25">
      <c r="F1005" s="38"/>
      <c r="G1005" s="38"/>
      <c r="H1005" s="38"/>
      <c r="I1005" s="38"/>
      <c r="J1005" s="38"/>
      <c r="K1005" s="38"/>
    </row>
    <row r="1006" spans="6:11" x14ac:dyDescent="0.25">
      <c r="F1006" s="38"/>
      <c r="G1006" s="38"/>
      <c r="H1006" s="38"/>
      <c r="I1006" s="38"/>
      <c r="J1006" s="38"/>
      <c r="K1006" s="38"/>
    </row>
    <row r="1007" spans="6:11" x14ac:dyDescent="0.25">
      <c r="F1007" s="38"/>
      <c r="G1007" s="38"/>
      <c r="H1007" s="38"/>
      <c r="I1007" s="38"/>
      <c r="J1007" s="38"/>
      <c r="K1007" s="38"/>
    </row>
    <row r="1008" spans="6:11" x14ac:dyDescent="0.25">
      <c r="F1008" s="38"/>
      <c r="G1008" s="38"/>
      <c r="H1008" s="38"/>
      <c r="I1008" s="38"/>
      <c r="J1008" s="38"/>
      <c r="K1008" s="38"/>
    </row>
    <row r="1009" spans="6:11" x14ac:dyDescent="0.25">
      <c r="F1009" s="38"/>
      <c r="G1009" s="38"/>
      <c r="H1009" s="38"/>
      <c r="I1009" s="38"/>
      <c r="J1009" s="38"/>
      <c r="K1009" s="38"/>
    </row>
    <row r="1010" spans="6:11" x14ac:dyDescent="0.25">
      <c r="F1010" s="38"/>
      <c r="G1010" s="38"/>
      <c r="H1010" s="38"/>
      <c r="I1010" s="38"/>
      <c r="J1010" s="38"/>
      <c r="K1010" s="38"/>
    </row>
    <row r="1011" spans="6:11" x14ac:dyDescent="0.25">
      <c r="F1011" s="38"/>
      <c r="G1011" s="38"/>
      <c r="H1011" s="38"/>
      <c r="I1011" s="38"/>
      <c r="J1011" s="38"/>
      <c r="K1011" s="38"/>
    </row>
    <row r="1012" spans="6:11" x14ac:dyDescent="0.25">
      <c r="F1012" s="38"/>
      <c r="G1012" s="38"/>
      <c r="H1012" s="38"/>
      <c r="I1012" s="38"/>
      <c r="J1012" s="38"/>
      <c r="K1012" s="38"/>
    </row>
    <row r="1013" spans="6:11" x14ac:dyDescent="0.25">
      <c r="F1013" s="38"/>
      <c r="G1013" s="38"/>
      <c r="H1013" s="38"/>
      <c r="I1013" s="38"/>
      <c r="J1013" s="38"/>
      <c r="K1013" s="38"/>
    </row>
    <row r="1014" spans="6:11" x14ac:dyDescent="0.25">
      <c r="F1014" s="38"/>
      <c r="G1014" s="38"/>
      <c r="H1014" s="38"/>
      <c r="I1014" s="38"/>
      <c r="J1014" s="38"/>
      <c r="K1014" s="38"/>
    </row>
    <row r="1015" spans="6:11" x14ac:dyDescent="0.25">
      <c r="F1015" s="38"/>
      <c r="G1015" s="38"/>
      <c r="H1015" s="38"/>
      <c r="I1015" s="38"/>
      <c r="J1015" s="38"/>
      <c r="K1015" s="38"/>
    </row>
    <row r="1016" spans="6:11" x14ac:dyDescent="0.25">
      <c r="F1016" s="38"/>
      <c r="G1016" s="38"/>
      <c r="H1016" s="38"/>
      <c r="I1016" s="38"/>
      <c r="J1016" s="38"/>
      <c r="K1016" s="38"/>
    </row>
    <row r="1017" spans="6:11" x14ac:dyDescent="0.25">
      <c r="F1017" s="38"/>
      <c r="G1017" s="38"/>
      <c r="H1017" s="38"/>
      <c r="I1017" s="38"/>
      <c r="J1017" s="38"/>
      <c r="K1017" s="38"/>
    </row>
    <row r="1018" spans="6:11" x14ac:dyDescent="0.25">
      <c r="F1018" s="38"/>
      <c r="G1018" s="38"/>
      <c r="H1018" s="38"/>
      <c r="I1018" s="38"/>
      <c r="J1018" s="38"/>
      <c r="K1018" s="38"/>
    </row>
    <row r="1019" spans="6:11" x14ac:dyDescent="0.25">
      <c r="F1019" s="38"/>
      <c r="G1019" s="38"/>
      <c r="H1019" s="38"/>
      <c r="I1019" s="38"/>
      <c r="J1019" s="38"/>
      <c r="K1019" s="38"/>
    </row>
    <row r="1020" spans="6:11" x14ac:dyDescent="0.25">
      <c r="F1020" s="38"/>
      <c r="G1020" s="38"/>
      <c r="H1020" s="38"/>
      <c r="I1020" s="38"/>
      <c r="J1020" s="38"/>
      <c r="K1020" s="38"/>
    </row>
    <row r="1021" spans="6:11" x14ac:dyDescent="0.25">
      <c r="F1021" s="38"/>
      <c r="G1021" s="38"/>
      <c r="H1021" s="38"/>
      <c r="I1021" s="38"/>
      <c r="J1021" s="38"/>
      <c r="K1021" s="38"/>
    </row>
    <row r="1022" spans="6:11" x14ac:dyDescent="0.25">
      <c r="F1022" s="38"/>
      <c r="G1022" s="38"/>
      <c r="H1022" s="38"/>
      <c r="I1022" s="38"/>
      <c r="J1022" s="38"/>
      <c r="K1022" s="38"/>
    </row>
    <row r="1023" spans="6:11" x14ac:dyDescent="0.25">
      <c r="F1023" s="38"/>
      <c r="G1023" s="38"/>
      <c r="H1023" s="38"/>
      <c r="I1023" s="38"/>
      <c r="J1023" s="38"/>
      <c r="K1023" s="38"/>
    </row>
    <row r="1024" spans="6:11" x14ac:dyDescent="0.25">
      <c r="F1024" s="38"/>
      <c r="G1024" s="38"/>
      <c r="H1024" s="38"/>
      <c r="I1024" s="38"/>
      <c r="J1024" s="38"/>
      <c r="K1024" s="38"/>
    </row>
    <row r="1025" spans="6:11" x14ac:dyDescent="0.25">
      <c r="F1025" s="38"/>
      <c r="G1025" s="38"/>
      <c r="H1025" s="38"/>
      <c r="I1025" s="38"/>
      <c r="J1025" s="38"/>
      <c r="K1025" s="38"/>
    </row>
    <row r="1026" spans="6:11" x14ac:dyDescent="0.25">
      <c r="F1026" s="38"/>
      <c r="G1026" s="38"/>
      <c r="H1026" s="38"/>
      <c r="I1026" s="38"/>
      <c r="J1026" s="38"/>
      <c r="K1026" s="38"/>
    </row>
    <row r="1027" spans="6:11" x14ac:dyDescent="0.25">
      <c r="F1027" s="38"/>
      <c r="G1027" s="38"/>
      <c r="H1027" s="38"/>
      <c r="I1027" s="38"/>
      <c r="J1027" s="38"/>
      <c r="K1027" s="38"/>
    </row>
    <row r="1028" spans="6:11" x14ac:dyDescent="0.25">
      <c r="F1028" s="38"/>
      <c r="G1028" s="38"/>
      <c r="H1028" s="38"/>
      <c r="I1028" s="38"/>
      <c r="J1028" s="38"/>
      <c r="K1028" s="38"/>
    </row>
    <row r="1029" spans="6:11" x14ac:dyDescent="0.25">
      <c r="F1029" s="38"/>
      <c r="G1029" s="38"/>
      <c r="H1029" s="38"/>
      <c r="I1029" s="38"/>
      <c r="J1029" s="38"/>
      <c r="K1029" s="38"/>
    </row>
    <row r="1030" spans="6:11" x14ac:dyDescent="0.25">
      <c r="F1030" s="38"/>
      <c r="G1030" s="38"/>
      <c r="H1030" s="38"/>
      <c r="I1030" s="38"/>
      <c r="J1030" s="38"/>
      <c r="K1030" s="38"/>
    </row>
    <row r="1031" spans="6:11" x14ac:dyDescent="0.25">
      <c r="F1031" s="38"/>
      <c r="G1031" s="38"/>
      <c r="H1031" s="38"/>
      <c r="I1031" s="38"/>
      <c r="J1031" s="38"/>
      <c r="K1031" s="38"/>
    </row>
    <row r="1032" spans="6:11" x14ac:dyDescent="0.25">
      <c r="F1032" s="38"/>
      <c r="G1032" s="38"/>
      <c r="H1032" s="38"/>
      <c r="I1032" s="38"/>
      <c r="J1032" s="38"/>
      <c r="K1032" s="38"/>
    </row>
    <row r="1033" spans="6:11" x14ac:dyDescent="0.25">
      <c r="F1033" s="38"/>
      <c r="G1033" s="38"/>
      <c r="H1033" s="38"/>
      <c r="I1033" s="38"/>
      <c r="J1033" s="38"/>
      <c r="K1033" s="38"/>
    </row>
    <row r="1034" spans="6:11" x14ac:dyDescent="0.25">
      <c r="F1034" s="38"/>
      <c r="G1034" s="38"/>
      <c r="H1034" s="38"/>
      <c r="I1034" s="38"/>
      <c r="J1034" s="38"/>
      <c r="K1034" s="38"/>
    </row>
    <row r="1035" spans="6:11" x14ac:dyDescent="0.25">
      <c r="F1035" s="38"/>
      <c r="G1035" s="38"/>
      <c r="H1035" s="38"/>
      <c r="I1035" s="38"/>
      <c r="J1035" s="38"/>
      <c r="K1035" s="38"/>
    </row>
    <row r="1036" spans="6:11" x14ac:dyDescent="0.25">
      <c r="F1036" s="38"/>
      <c r="G1036" s="38"/>
      <c r="H1036" s="38"/>
      <c r="I1036" s="38"/>
      <c r="J1036" s="38"/>
      <c r="K1036" s="38"/>
    </row>
    <row r="1037" spans="6:11" x14ac:dyDescent="0.25">
      <c r="F1037" s="38"/>
      <c r="G1037" s="38"/>
      <c r="H1037" s="38"/>
      <c r="I1037" s="38"/>
      <c r="J1037" s="38"/>
      <c r="K1037" s="38"/>
    </row>
    <row r="1038" spans="6:11" x14ac:dyDescent="0.25">
      <c r="F1038" s="38"/>
      <c r="G1038" s="38"/>
      <c r="H1038" s="38"/>
      <c r="I1038" s="38"/>
      <c r="J1038" s="38"/>
      <c r="K1038" s="38"/>
    </row>
    <row r="1039" spans="6:11" x14ac:dyDescent="0.25">
      <c r="F1039" s="38"/>
      <c r="G1039" s="38"/>
      <c r="H1039" s="38"/>
      <c r="I1039" s="38"/>
      <c r="J1039" s="38"/>
      <c r="K1039" s="38"/>
    </row>
    <row r="1040" spans="6:11" x14ac:dyDescent="0.25">
      <c r="F1040" s="38"/>
      <c r="G1040" s="38"/>
      <c r="H1040" s="38"/>
      <c r="I1040" s="38"/>
      <c r="J1040" s="38"/>
      <c r="K1040" s="38"/>
    </row>
    <row r="1041" spans="6:11" x14ac:dyDescent="0.25">
      <c r="F1041" s="38"/>
      <c r="G1041" s="38"/>
      <c r="H1041" s="38"/>
      <c r="I1041" s="38"/>
      <c r="J1041" s="38"/>
      <c r="K1041" s="38"/>
    </row>
    <row r="1042" spans="6:11" x14ac:dyDescent="0.25">
      <c r="F1042" s="38"/>
      <c r="G1042" s="38"/>
      <c r="H1042" s="38"/>
      <c r="I1042" s="38"/>
      <c r="J1042" s="38"/>
      <c r="K1042" s="38"/>
    </row>
    <row r="1043" spans="6:11" x14ac:dyDescent="0.25">
      <c r="F1043" s="38"/>
      <c r="G1043" s="38"/>
      <c r="H1043" s="38"/>
      <c r="I1043" s="38"/>
      <c r="J1043" s="38"/>
      <c r="K1043" s="38"/>
    </row>
    <row r="1044" spans="6:11" x14ac:dyDescent="0.25">
      <c r="F1044" s="38"/>
      <c r="G1044" s="38"/>
      <c r="H1044" s="38"/>
      <c r="I1044" s="38"/>
      <c r="J1044" s="38"/>
      <c r="K1044" s="38"/>
    </row>
    <row r="1045" spans="6:11" x14ac:dyDescent="0.25">
      <c r="F1045" s="38"/>
      <c r="G1045" s="38"/>
      <c r="H1045" s="38"/>
      <c r="I1045" s="38"/>
      <c r="J1045" s="38"/>
      <c r="K1045" s="38"/>
    </row>
    <row r="1046" spans="6:11" x14ac:dyDescent="0.25">
      <c r="F1046" s="38"/>
      <c r="G1046" s="38"/>
      <c r="H1046" s="38"/>
      <c r="I1046" s="38"/>
      <c r="J1046" s="38"/>
      <c r="K1046" s="38"/>
    </row>
    <row r="1047" spans="6:11" x14ac:dyDescent="0.25">
      <c r="F1047" s="38"/>
      <c r="G1047" s="38"/>
      <c r="H1047" s="38"/>
      <c r="I1047" s="38"/>
      <c r="J1047" s="38"/>
      <c r="K1047" s="38"/>
    </row>
    <row r="1048" spans="6:11" x14ac:dyDescent="0.25">
      <c r="F1048" s="38"/>
      <c r="G1048" s="38"/>
      <c r="H1048" s="38"/>
      <c r="I1048" s="38"/>
      <c r="J1048" s="38"/>
      <c r="K1048" s="38"/>
    </row>
    <row r="1049" spans="6:11" x14ac:dyDescent="0.25">
      <c r="F1049" s="38"/>
      <c r="G1049" s="38"/>
      <c r="H1049" s="38"/>
      <c r="I1049" s="38"/>
      <c r="J1049" s="38"/>
      <c r="K1049" s="38"/>
    </row>
    <row r="1050" spans="6:11" x14ac:dyDescent="0.25">
      <c r="F1050" s="38"/>
      <c r="G1050" s="38"/>
      <c r="H1050" s="38"/>
      <c r="I1050" s="38"/>
      <c r="J1050" s="38"/>
      <c r="K1050" s="38"/>
    </row>
    <row r="1051" spans="6:11" x14ac:dyDescent="0.25">
      <c r="F1051" s="38"/>
      <c r="G1051" s="38"/>
      <c r="H1051" s="38"/>
      <c r="I1051" s="38"/>
      <c r="J1051" s="38"/>
      <c r="K1051" s="38"/>
    </row>
    <row r="1052" spans="6:11" x14ac:dyDescent="0.25">
      <c r="F1052" s="38"/>
      <c r="G1052" s="38"/>
      <c r="H1052" s="38"/>
      <c r="I1052" s="38"/>
      <c r="J1052" s="38"/>
      <c r="K1052" s="38"/>
    </row>
    <row r="1053" spans="6:11" x14ac:dyDescent="0.25">
      <c r="F1053" s="38"/>
      <c r="G1053" s="38"/>
      <c r="H1053" s="38"/>
      <c r="I1053" s="38"/>
      <c r="J1053" s="38"/>
      <c r="K1053" s="38"/>
    </row>
    <row r="1054" spans="6:11" x14ac:dyDescent="0.25">
      <c r="F1054" s="38"/>
      <c r="G1054" s="38"/>
      <c r="H1054" s="38"/>
      <c r="I1054" s="38"/>
      <c r="J1054" s="38"/>
      <c r="K1054" s="38"/>
    </row>
    <row r="1055" spans="6:11" x14ac:dyDescent="0.25">
      <c r="F1055" s="38"/>
      <c r="G1055" s="38"/>
      <c r="H1055" s="38"/>
      <c r="I1055" s="38"/>
      <c r="J1055" s="38"/>
      <c r="K1055" s="38"/>
    </row>
    <row r="1056" spans="6:11" x14ac:dyDescent="0.25">
      <c r="F1056" s="38"/>
      <c r="G1056" s="38"/>
      <c r="H1056" s="38"/>
      <c r="I1056" s="38"/>
      <c r="J1056" s="38"/>
      <c r="K1056" s="38"/>
    </row>
    <row r="1057" spans="6:11" x14ac:dyDescent="0.25">
      <c r="F1057" s="38"/>
      <c r="G1057" s="38"/>
      <c r="H1057" s="38"/>
      <c r="I1057" s="38"/>
      <c r="J1057" s="38"/>
      <c r="K1057" s="38"/>
    </row>
    <row r="1058" spans="6:11" x14ac:dyDescent="0.25">
      <c r="F1058" s="38"/>
      <c r="G1058" s="38"/>
      <c r="H1058" s="38"/>
      <c r="I1058" s="38"/>
      <c r="J1058" s="38"/>
      <c r="K1058" s="38"/>
    </row>
    <row r="1059" spans="6:11" x14ac:dyDescent="0.25">
      <c r="F1059" s="38"/>
      <c r="G1059" s="38"/>
      <c r="H1059" s="38"/>
      <c r="I1059" s="38"/>
      <c r="J1059" s="38"/>
      <c r="K1059" s="38"/>
    </row>
    <row r="1060" spans="6:11" x14ac:dyDescent="0.25">
      <c r="F1060" s="38"/>
      <c r="G1060" s="38"/>
      <c r="H1060" s="38"/>
      <c r="I1060" s="38"/>
      <c r="J1060" s="38"/>
      <c r="K1060" s="38"/>
    </row>
    <row r="1061" spans="6:11" x14ac:dyDescent="0.25">
      <c r="F1061" s="38"/>
      <c r="G1061" s="38"/>
      <c r="H1061" s="38"/>
      <c r="I1061" s="38"/>
      <c r="J1061" s="38"/>
      <c r="K1061" s="38"/>
    </row>
    <row r="1062" spans="6:11" x14ac:dyDescent="0.25">
      <c r="F1062" s="38"/>
      <c r="G1062" s="38"/>
      <c r="H1062" s="38"/>
      <c r="I1062" s="38"/>
      <c r="J1062" s="38"/>
      <c r="K1062" s="38"/>
    </row>
    <row r="1063" spans="6:11" x14ac:dyDescent="0.25">
      <c r="F1063" s="38"/>
      <c r="G1063" s="38"/>
      <c r="H1063" s="38"/>
      <c r="I1063" s="38"/>
      <c r="J1063" s="38"/>
      <c r="K1063" s="38"/>
    </row>
    <row r="1064" spans="6:11" x14ac:dyDescent="0.25">
      <c r="F1064" s="38"/>
      <c r="G1064" s="38"/>
      <c r="H1064" s="38"/>
      <c r="I1064" s="38"/>
      <c r="J1064" s="38"/>
      <c r="K1064" s="38"/>
    </row>
    <row r="1065" spans="6:11" x14ac:dyDescent="0.25">
      <c r="F1065" s="38"/>
      <c r="G1065" s="38"/>
      <c r="H1065" s="38"/>
      <c r="I1065" s="38"/>
      <c r="J1065" s="38"/>
      <c r="K1065" s="38"/>
    </row>
    <row r="1066" spans="6:11" x14ac:dyDescent="0.25">
      <c r="F1066" s="38"/>
      <c r="G1066" s="38"/>
      <c r="H1066" s="38"/>
      <c r="I1066" s="38"/>
      <c r="J1066" s="38"/>
      <c r="K1066" s="38"/>
    </row>
    <row r="1067" spans="6:11" x14ac:dyDescent="0.25">
      <c r="F1067" s="38"/>
      <c r="G1067" s="38"/>
      <c r="H1067" s="38"/>
      <c r="I1067" s="38"/>
      <c r="J1067" s="38"/>
      <c r="K1067" s="38"/>
    </row>
    <row r="1068" spans="6:11" x14ac:dyDescent="0.25">
      <c r="F1068" s="38"/>
      <c r="G1068" s="38"/>
      <c r="H1068" s="38"/>
      <c r="I1068" s="38"/>
      <c r="J1068" s="38"/>
      <c r="K1068" s="38"/>
    </row>
    <row r="1069" spans="6:11" x14ac:dyDescent="0.25">
      <c r="F1069" s="38"/>
      <c r="G1069" s="38"/>
      <c r="H1069" s="38"/>
      <c r="I1069" s="38"/>
      <c r="J1069" s="38"/>
      <c r="K1069" s="38"/>
    </row>
    <row r="1070" spans="6:11" x14ac:dyDescent="0.25">
      <c r="F1070" s="38"/>
      <c r="G1070" s="38"/>
      <c r="H1070" s="38"/>
      <c r="I1070" s="38"/>
      <c r="J1070" s="38"/>
      <c r="K1070" s="38"/>
    </row>
    <row r="1071" spans="6:11" x14ac:dyDescent="0.25">
      <c r="F1071" s="38"/>
      <c r="G1071" s="38"/>
      <c r="H1071" s="38"/>
      <c r="I1071" s="38"/>
      <c r="J1071" s="38"/>
      <c r="K1071" s="38"/>
    </row>
    <row r="1072" spans="6:11" x14ac:dyDescent="0.25">
      <c r="F1072" s="38"/>
      <c r="G1072" s="38"/>
      <c r="H1072" s="38"/>
      <c r="I1072" s="38"/>
      <c r="J1072" s="38"/>
      <c r="K1072" s="38"/>
    </row>
    <row r="1073" spans="6:11" x14ac:dyDescent="0.25">
      <c r="F1073" s="38"/>
      <c r="G1073" s="38"/>
      <c r="H1073" s="38"/>
      <c r="I1073" s="38"/>
      <c r="J1073" s="38"/>
      <c r="K1073" s="38"/>
    </row>
    <row r="1074" spans="6:11" x14ac:dyDescent="0.25">
      <c r="F1074" s="38"/>
      <c r="G1074" s="38"/>
      <c r="H1074" s="38"/>
      <c r="I1074" s="38"/>
      <c r="J1074" s="38"/>
      <c r="K1074" s="38"/>
    </row>
    <row r="1075" spans="6:11" x14ac:dyDescent="0.25">
      <c r="F1075" s="38"/>
      <c r="G1075" s="38"/>
      <c r="H1075" s="38"/>
      <c r="I1075" s="38"/>
      <c r="J1075" s="38"/>
      <c r="K1075" s="38"/>
    </row>
    <row r="1076" spans="6:11" x14ac:dyDescent="0.25">
      <c r="F1076" s="38"/>
      <c r="G1076" s="38"/>
      <c r="H1076" s="38"/>
      <c r="I1076" s="38"/>
      <c r="J1076" s="38"/>
      <c r="K1076" s="38"/>
    </row>
    <row r="1077" spans="6:11" x14ac:dyDescent="0.25">
      <c r="F1077" s="38"/>
      <c r="G1077" s="38"/>
      <c r="H1077" s="38"/>
      <c r="I1077" s="38"/>
      <c r="J1077" s="38"/>
      <c r="K1077" s="38"/>
    </row>
    <row r="1078" spans="6:11" x14ac:dyDescent="0.25">
      <c r="F1078" s="38"/>
      <c r="G1078" s="38"/>
      <c r="H1078" s="38"/>
      <c r="I1078" s="38"/>
      <c r="J1078" s="38"/>
      <c r="K1078" s="38"/>
    </row>
    <row r="1079" spans="6:11" x14ac:dyDescent="0.25">
      <c r="F1079" s="38"/>
      <c r="G1079" s="38"/>
      <c r="H1079" s="38"/>
      <c r="I1079" s="38"/>
      <c r="J1079" s="38"/>
      <c r="K1079" s="38"/>
    </row>
    <row r="1080" spans="6:11" x14ac:dyDescent="0.25">
      <c r="F1080" s="38"/>
      <c r="G1080" s="38"/>
      <c r="H1080" s="38"/>
      <c r="I1080" s="38"/>
      <c r="J1080" s="38"/>
      <c r="K1080" s="38"/>
    </row>
    <row r="1081" spans="6:11" x14ac:dyDescent="0.25">
      <c r="F1081" s="38"/>
      <c r="G1081" s="38"/>
      <c r="H1081" s="38"/>
      <c r="I1081" s="38"/>
      <c r="J1081" s="38"/>
      <c r="K1081" s="38"/>
    </row>
    <row r="1082" spans="6:11" x14ac:dyDescent="0.25">
      <c r="F1082" s="38"/>
      <c r="G1082" s="38"/>
      <c r="H1082" s="38"/>
      <c r="I1082" s="38"/>
      <c r="J1082" s="38"/>
      <c r="K1082" s="38"/>
    </row>
    <row r="1083" spans="6:11" x14ac:dyDescent="0.25">
      <c r="F1083" s="38"/>
      <c r="G1083" s="38"/>
      <c r="H1083" s="38"/>
      <c r="I1083" s="38"/>
      <c r="J1083" s="38"/>
      <c r="K1083" s="38"/>
    </row>
    <row r="1084" spans="6:11" x14ac:dyDescent="0.25">
      <c r="F1084" s="38"/>
      <c r="G1084" s="38"/>
      <c r="H1084" s="38"/>
      <c r="I1084" s="38"/>
      <c r="J1084" s="38"/>
      <c r="K1084" s="38"/>
    </row>
    <row r="1085" spans="6:11" x14ac:dyDescent="0.25">
      <c r="F1085" s="38"/>
      <c r="G1085" s="38"/>
      <c r="H1085" s="38"/>
      <c r="I1085" s="38"/>
      <c r="J1085" s="38"/>
      <c r="K1085" s="38"/>
    </row>
    <row r="1086" spans="6:11" x14ac:dyDescent="0.25">
      <c r="F1086" s="38"/>
      <c r="G1086" s="38"/>
      <c r="H1086" s="38"/>
      <c r="I1086" s="38"/>
      <c r="J1086" s="38"/>
      <c r="K1086" s="38"/>
    </row>
    <row r="1087" spans="6:11" x14ac:dyDescent="0.25">
      <c r="F1087" s="38"/>
      <c r="G1087" s="38"/>
      <c r="H1087" s="38"/>
      <c r="I1087" s="38"/>
      <c r="J1087" s="38"/>
      <c r="K1087" s="38"/>
    </row>
    <row r="1088" spans="6:11" x14ac:dyDescent="0.25">
      <c r="F1088" s="38"/>
      <c r="G1088" s="38"/>
      <c r="H1088" s="38"/>
      <c r="I1088" s="38"/>
      <c r="J1088" s="38"/>
      <c r="K1088" s="38"/>
    </row>
    <row r="1089" spans="6:11" x14ac:dyDescent="0.25">
      <c r="F1089" s="38"/>
      <c r="G1089" s="38"/>
      <c r="H1089" s="38"/>
      <c r="I1089" s="38"/>
      <c r="J1089" s="38"/>
      <c r="K1089" s="38"/>
    </row>
    <row r="1090" spans="6:11" x14ac:dyDescent="0.25">
      <c r="F1090" s="38"/>
      <c r="G1090" s="38"/>
      <c r="H1090" s="38"/>
      <c r="I1090" s="38"/>
      <c r="J1090" s="38"/>
      <c r="K1090" s="38"/>
    </row>
    <row r="1091" spans="6:11" x14ac:dyDescent="0.25">
      <c r="F1091" s="38"/>
      <c r="G1091" s="38"/>
      <c r="H1091" s="38"/>
      <c r="I1091" s="38"/>
      <c r="J1091" s="38"/>
      <c r="K1091" s="38"/>
    </row>
    <row r="1092" spans="6:11" x14ac:dyDescent="0.25">
      <c r="F1092" s="38"/>
      <c r="G1092" s="38"/>
      <c r="H1092" s="38"/>
      <c r="I1092" s="38"/>
      <c r="J1092" s="38"/>
      <c r="K1092" s="38"/>
    </row>
    <row r="1093" spans="6:11" x14ac:dyDescent="0.25">
      <c r="F1093" s="38"/>
      <c r="G1093" s="38"/>
      <c r="H1093" s="38"/>
      <c r="I1093" s="38"/>
      <c r="J1093" s="38"/>
      <c r="K1093" s="38"/>
    </row>
    <row r="1094" spans="6:11" x14ac:dyDescent="0.25">
      <c r="F1094" s="38"/>
      <c r="G1094" s="38"/>
      <c r="H1094" s="38"/>
      <c r="I1094" s="38"/>
      <c r="J1094" s="38"/>
      <c r="K1094" s="38"/>
    </row>
    <row r="1095" spans="6:11" x14ac:dyDescent="0.25">
      <c r="F1095" s="38"/>
      <c r="G1095" s="38"/>
      <c r="H1095" s="38"/>
      <c r="I1095" s="38"/>
      <c r="J1095" s="38"/>
      <c r="K1095" s="38"/>
    </row>
    <row r="1096" spans="6:11" x14ac:dyDescent="0.25">
      <c r="F1096" s="38"/>
      <c r="G1096" s="38"/>
      <c r="H1096" s="38"/>
      <c r="I1096" s="38"/>
      <c r="J1096" s="38"/>
      <c r="K1096" s="38"/>
    </row>
    <row r="1097" spans="6:11" x14ac:dyDescent="0.25">
      <c r="F1097" s="38"/>
      <c r="G1097" s="38"/>
      <c r="H1097" s="38"/>
      <c r="I1097" s="38"/>
      <c r="J1097" s="38"/>
      <c r="K1097" s="38"/>
    </row>
    <row r="1098" spans="6:11" x14ac:dyDescent="0.25">
      <c r="F1098" s="38"/>
      <c r="G1098" s="38"/>
      <c r="H1098" s="38"/>
      <c r="I1098" s="38"/>
      <c r="J1098" s="38"/>
      <c r="K1098" s="38"/>
    </row>
    <row r="1099" spans="6:11" x14ac:dyDescent="0.25">
      <c r="F1099" s="38"/>
      <c r="G1099" s="38"/>
      <c r="H1099" s="38"/>
      <c r="I1099" s="38"/>
      <c r="J1099" s="38"/>
      <c r="K1099" s="38"/>
    </row>
    <row r="1100" spans="6:11" x14ac:dyDescent="0.25">
      <c r="F1100" s="38"/>
      <c r="G1100" s="38"/>
      <c r="H1100" s="38"/>
      <c r="I1100" s="38"/>
      <c r="J1100" s="38"/>
      <c r="K1100" s="38"/>
    </row>
    <row r="1101" spans="6:11" x14ac:dyDescent="0.25">
      <c r="F1101" s="38"/>
      <c r="G1101" s="38"/>
      <c r="H1101" s="38"/>
      <c r="I1101" s="38"/>
      <c r="J1101" s="38"/>
      <c r="K1101" s="38"/>
    </row>
    <row r="1102" spans="6:11" x14ac:dyDescent="0.25">
      <c r="F1102" s="38"/>
      <c r="G1102" s="38"/>
      <c r="H1102" s="38"/>
      <c r="I1102" s="38"/>
      <c r="J1102" s="38"/>
      <c r="K1102" s="38"/>
    </row>
    <row r="1103" spans="6:11" x14ac:dyDescent="0.25">
      <c r="F1103" s="38"/>
      <c r="G1103" s="38"/>
      <c r="H1103" s="38"/>
      <c r="I1103" s="38"/>
      <c r="J1103" s="38"/>
      <c r="K1103" s="38"/>
    </row>
    <row r="1104" spans="6:11" x14ac:dyDescent="0.25">
      <c r="F1104" s="38"/>
      <c r="G1104" s="38"/>
      <c r="H1104" s="38"/>
      <c r="I1104" s="38"/>
      <c r="J1104" s="38"/>
      <c r="K1104" s="38"/>
    </row>
    <row r="1105" spans="6:11" x14ac:dyDescent="0.25">
      <c r="F1105" s="38"/>
      <c r="G1105" s="38"/>
      <c r="H1105" s="38"/>
      <c r="I1105" s="38"/>
      <c r="J1105" s="38"/>
      <c r="K1105" s="38"/>
    </row>
    <row r="1106" spans="6:11" x14ac:dyDescent="0.25">
      <c r="F1106" s="38"/>
      <c r="G1106" s="38"/>
      <c r="H1106" s="38"/>
      <c r="I1106" s="38"/>
      <c r="J1106" s="38"/>
      <c r="K1106" s="38"/>
    </row>
    <row r="1107" spans="6:11" x14ac:dyDescent="0.25">
      <c r="F1107" s="38"/>
      <c r="G1107" s="38"/>
      <c r="H1107" s="38"/>
      <c r="I1107" s="38"/>
      <c r="J1107" s="38"/>
      <c r="K1107" s="38"/>
    </row>
    <row r="1108" spans="6:11" x14ac:dyDescent="0.25">
      <c r="F1108" s="38"/>
      <c r="G1108" s="38"/>
      <c r="H1108" s="38"/>
      <c r="I1108" s="38"/>
      <c r="J1108" s="38"/>
      <c r="K1108" s="38"/>
    </row>
    <row r="1109" spans="6:11" x14ac:dyDescent="0.25">
      <c r="F1109" s="38"/>
      <c r="G1109" s="38"/>
      <c r="H1109" s="38"/>
      <c r="I1109" s="38"/>
      <c r="J1109" s="38"/>
      <c r="K1109" s="38"/>
    </row>
    <row r="1110" spans="6:11" x14ac:dyDescent="0.25">
      <c r="F1110" s="38"/>
      <c r="G1110" s="38"/>
      <c r="H1110" s="38"/>
      <c r="I1110" s="38"/>
      <c r="J1110" s="38"/>
      <c r="K1110" s="38"/>
    </row>
    <row r="1111" spans="6:11" x14ac:dyDescent="0.25">
      <c r="F1111" s="38"/>
      <c r="G1111" s="38"/>
      <c r="H1111" s="38"/>
      <c r="I1111" s="38"/>
      <c r="J1111" s="38"/>
      <c r="K1111" s="38"/>
    </row>
    <row r="1112" spans="6:11" x14ac:dyDescent="0.25">
      <c r="F1112" s="38"/>
      <c r="G1112" s="38"/>
      <c r="H1112" s="38"/>
      <c r="I1112" s="38"/>
      <c r="J1112" s="38"/>
      <c r="K1112" s="38"/>
    </row>
    <row r="1113" spans="6:11" x14ac:dyDescent="0.25">
      <c r="F1113" s="38"/>
      <c r="G1113" s="38"/>
      <c r="H1113" s="38"/>
      <c r="I1113" s="38"/>
      <c r="J1113" s="38"/>
      <c r="K1113" s="38"/>
    </row>
    <row r="1114" spans="6:11" x14ac:dyDescent="0.25">
      <c r="F1114" s="38"/>
      <c r="G1114" s="38"/>
      <c r="H1114" s="38"/>
      <c r="I1114" s="38"/>
      <c r="J1114" s="38"/>
      <c r="K1114" s="38"/>
    </row>
    <row r="1115" spans="6:11" x14ac:dyDescent="0.25">
      <c r="F1115" s="38"/>
      <c r="G1115" s="38"/>
      <c r="H1115" s="38"/>
      <c r="I1115" s="38"/>
      <c r="J1115" s="38"/>
      <c r="K1115" s="38"/>
    </row>
    <row r="1116" spans="6:11" x14ac:dyDescent="0.25">
      <c r="F1116" s="38"/>
      <c r="G1116" s="38"/>
      <c r="H1116" s="38"/>
      <c r="I1116" s="38"/>
      <c r="J1116" s="38"/>
      <c r="K1116" s="38"/>
    </row>
    <row r="1117" spans="6:11" x14ac:dyDescent="0.25">
      <c r="F1117" s="38"/>
      <c r="G1117" s="38"/>
      <c r="H1117" s="38"/>
      <c r="I1117" s="38"/>
      <c r="J1117" s="38"/>
      <c r="K1117" s="38"/>
    </row>
    <row r="1118" spans="6:11" x14ac:dyDescent="0.25">
      <c r="F1118" s="38"/>
      <c r="G1118" s="38"/>
      <c r="H1118" s="38"/>
      <c r="I1118" s="38"/>
      <c r="J1118" s="38"/>
      <c r="K1118" s="38"/>
    </row>
    <row r="1119" spans="6:11" x14ac:dyDescent="0.25">
      <c r="F1119" s="38"/>
      <c r="G1119" s="38"/>
      <c r="H1119" s="38"/>
      <c r="I1119" s="38"/>
      <c r="J1119" s="38"/>
      <c r="K1119" s="38"/>
    </row>
    <row r="1120" spans="6:11" x14ac:dyDescent="0.25">
      <c r="F1120" s="38"/>
      <c r="G1120" s="38"/>
      <c r="H1120" s="38"/>
      <c r="I1120" s="38"/>
      <c r="J1120" s="38"/>
      <c r="K1120" s="38"/>
    </row>
    <row r="1121" spans="6:11" x14ac:dyDescent="0.25">
      <c r="F1121" s="38"/>
      <c r="G1121" s="38"/>
      <c r="H1121" s="38"/>
      <c r="I1121" s="38"/>
      <c r="J1121" s="38"/>
      <c r="K1121" s="38"/>
    </row>
    <row r="1122" spans="6:11" x14ac:dyDescent="0.25">
      <c r="F1122" s="38"/>
      <c r="G1122" s="38"/>
      <c r="H1122" s="38"/>
      <c r="I1122" s="38"/>
      <c r="J1122" s="38"/>
      <c r="K1122" s="38"/>
    </row>
    <row r="1123" spans="6:11" x14ac:dyDescent="0.25">
      <c r="F1123" s="38"/>
      <c r="G1123" s="38"/>
      <c r="H1123" s="38"/>
      <c r="I1123" s="38"/>
      <c r="J1123" s="38"/>
      <c r="K1123" s="38"/>
    </row>
    <row r="1124" spans="6:11" x14ac:dyDescent="0.25">
      <c r="F1124" s="38"/>
      <c r="G1124" s="38"/>
      <c r="H1124" s="38"/>
      <c r="I1124" s="38"/>
      <c r="J1124" s="38"/>
      <c r="K1124" s="38"/>
    </row>
    <row r="1125" spans="6:11" x14ac:dyDescent="0.25">
      <c r="F1125" s="38"/>
      <c r="G1125" s="38"/>
      <c r="H1125" s="38"/>
      <c r="I1125" s="38"/>
      <c r="J1125" s="38"/>
      <c r="K1125" s="38"/>
    </row>
    <row r="1126" spans="6:11" x14ac:dyDescent="0.25">
      <c r="F1126" s="38"/>
      <c r="G1126" s="38"/>
      <c r="H1126" s="38"/>
      <c r="I1126" s="38"/>
      <c r="J1126" s="38"/>
      <c r="K1126" s="38"/>
    </row>
    <row r="1127" spans="6:11" x14ac:dyDescent="0.25">
      <c r="F1127" s="38"/>
      <c r="G1127" s="38"/>
      <c r="H1127" s="38"/>
      <c r="I1127" s="38"/>
      <c r="J1127" s="38"/>
      <c r="K1127" s="38"/>
    </row>
    <row r="1128" spans="6:11" x14ac:dyDescent="0.25">
      <c r="F1128" s="38"/>
      <c r="G1128" s="38"/>
      <c r="H1128" s="38"/>
      <c r="I1128" s="38"/>
      <c r="J1128" s="38"/>
      <c r="K1128" s="38"/>
    </row>
    <row r="1129" spans="6:11" x14ac:dyDescent="0.25">
      <c r="F1129" s="38"/>
      <c r="G1129" s="38"/>
      <c r="H1129" s="38"/>
      <c r="I1129" s="38"/>
      <c r="J1129" s="38"/>
      <c r="K1129" s="38"/>
    </row>
    <row r="1130" spans="6:11" x14ac:dyDescent="0.25">
      <c r="F1130" s="38"/>
      <c r="G1130" s="38"/>
      <c r="H1130" s="38"/>
      <c r="I1130" s="38"/>
      <c r="J1130" s="38"/>
      <c r="K1130" s="38"/>
    </row>
    <row r="1131" spans="6:11" x14ac:dyDescent="0.25">
      <c r="F1131" s="38"/>
      <c r="G1131" s="38"/>
      <c r="H1131" s="38"/>
      <c r="I1131" s="38"/>
      <c r="J1131" s="38"/>
      <c r="K1131" s="38"/>
    </row>
    <row r="1132" spans="6:11" x14ac:dyDescent="0.25">
      <c r="F1132" s="38"/>
      <c r="G1132" s="38"/>
      <c r="H1132" s="38"/>
      <c r="I1132" s="38"/>
      <c r="J1132" s="38"/>
      <c r="K1132" s="38"/>
    </row>
    <row r="1133" spans="6:11" x14ac:dyDescent="0.25">
      <c r="F1133" s="38"/>
      <c r="G1133" s="38"/>
      <c r="H1133" s="38"/>
      <c r="I1133" s="38"/>
      <c r="J1133" s="38"/>
      <c r="K1133" s="38"/>
    </row>
    <row r="1134" spans="6:11" x14ac:dyDescent="0.25">
      <c r="F1134" s="38"/>
      <c r="G1134" s="38"/>
      <c r="H1134" s="38"/>
      <c r="I1134" s="38"/>
      <c r="J1134" s="38"/>
      <c r="K1134" s="38"/>
    </row>
    <row r="1135" spans="6:11" x14ac:dyDescent="0.25">
      <c r="F1135" s="38"/>
      <c r="G1135" s="38"/>
      <c r="H1135" s="38"/>
      <c r="I1135" s="38"/>
      <c r="J1135" s="38"/>
      <c r="K1135" s="38"/>
    </row>
    <row r="1136" spans="6:11" x14ac:dyDescent="0.25">
      <c r="F1136" s="38"/>
      <c r="G1136" s="38"/>
      <c r="H1136" s="38"/>
      <c r="I1136" s="38"/>
      <c r="J1136" s="38"/>
      <c r="K1136" s="38"/>
    </row>
    <row r="1137" spans="6:11" x14ac:dyDescent="0.25">
      <c r="F1137" s="38"/>
      <c r="G1137" s="38"/>
      <c r="H1137" s="38"/>
      <c r="I1137" s="38"/>
      <c r="J1137" s="38"/>
      <c r="K1137" s="38"/>
    </row>
    <row r="1138" spans="6:11" x14ac:dyDescent="0.25">
      <c r="F1138" s="38"/>
      <c r="G1138" s="38"/>
      <c r="H1138" s="38"/>
      <c r="I1138" s="38"/>
      <c r="J1138" s="38"/>
      <c r="K1138" s="38"/>
    </row>
    <row r="1139" spans="6:11" x14ac:dyDescent="0.25">
      <c r="F1139" s="38"/>
      <c r="G1139" s="38"/>
      <c r="H1139" s="38"/>
      <c r="I1139" s="38"/>
      <c r="J1139" s="38"/>
      <c r="K1139" s="38"/>
    </row>
    <row r="1140" spans="6:11" x14ac:dyDescent="0.25">
      <c r="F1140" s="38"/>
      <c r="G1140" s="38"/>
      <c r="H1140" s="38"/>
      <c r="I1140" s="38"/>
      <c r="J1140" s="38"/>
      <c r="K1140" s="38"/>
    </row>
    <row r="1141" spans="6:11" x14ac:dyDescent="0.25">
      <c r="F1141" s="38"/>
      <c r="G1141" s="38"/>
      <c r="H1141" s="38"/>
      <c r="I1141" s="38"/>
      <c r="J1141" s="38"/>
      <c r="K1141" s="38"/>
    </row>
    <row r="1142" spans="6:11" x14ac:dyDescent="0.25">
      <c r="F1142" s="38"/>
      <c r="G1142" s="38"/>
      <c r="H1142" s="38"/>
      <c r="I1142" s="38"/>
      <c r="J1142" s="38"/>
      <c r="K1142" s="38"/>
    </row>
    <row r="1143" spans="6:11" x14ac:dyDescent="0.25">
      <c r="F1143" s="38"/>
      <c r="G1143" s="38"/>
      <c r="H1143" s="38"/>
      <c r="I1143" s="38"/>
      <c r="J1143" s="38"/>
      <c r="K1143" s="38"/>
    </row>
    <row r="1144" spans="6:11" x14ac:dyDescent="0.25">
      <c r="F1144" s="38"/>
      <c r="G1144" s="38"/>
      <c r="H1144" s="38"/>
      <c r="I1144" s="38"/>
      <c r="J1144" s="38"/>
      <c r="K1144" s="38"/>
    </row>
    <row r="1145" spans="6:11" x14ac:dyDescent="0.25">
      <c r="F1145" s="38"/>
      <c r="G1145" s="38"/>
      <c r="H1145" s="38"/>
      <c r="I1145" s="38"/>
      <c r="J1145" s="38"/>
      <c r="K1145" s="38"/>
    </row>
    <row r="1146" spans="6:11" x14ac:dyDescent="0.25">
      <c r="F1146" s="38"/>
      <c r="G1146" s="38"/>
      <c r="H1146" s="38"/>
      <c r="I1146" s="38"/>
      <c r="J1146" s="38"/>
      <c r="K1146" s="38"/>
    </row>
    <row r="1147" spans="6:11" x14ac:dyDescent="0.25">
      <c r="F1147" s="38"/>
      <c r="G1147" s="38"/>
      <c r="H1147" s="38"/>
      <c r="I1147" s="38"/>
      <c r="J1147" s="38"/>
      <c r="K1147" s="38"/>
    </row>
    <row r="1148" spans="6:11" x14ac:dyDescent="0.25">
      <c r="F1148" s="38"/>
      <c r="G1148" s="38"/>
      <c r="H1148" s="38"/>
      <c r="I1148" s="38"/>
      <c r="J1148" s="38"/>
      <c r="K1148" s="38"/>
    </row>
    <row r="1149" spans="6:11" x14ac:dyDescent="0.25">
      <c r="F1149" s="38"/>
      <c r="G1149" s="38"/>
      <c r="H1149" s="38"/>
      <c r="I1149" s="38"/>
      <c r="J1149" s="38"/>
      <c r="K1149" s="38"/>
    </row>
    <row r="1150" spans="6:11" x14ac:dyDescent="0.25">
      <c r="F1150" s="38"/>
      <c r="G1150" s="38"/>
      <c r="H1150" s="38"/>
      <c r="I1150" s="38"/>
      <c r="J1150" s="38"/>
      <c r="K1150" s="38"/>
    </row>
    <row r="1151" spans="6:11" x14ac:dyDescent="0.25">
      <c r="F1151" s="38"/>
      <c r="G1151" s="38"/>
      <c r="H1151" s="38"/>
      <c r="I1151" s="38"/>
      <c r="J1151" s="38"/>
      <c r="K1151" s="38"/>
    </row>
    <row r="1152" spans="6:11" x14ac:dyDescent="0.25">
      <c r="F1152" s="38"/>
      <c r="G1152" s="38"/>
      <c r="H1152" s="38"/>
      <c r="I1152" s="38"/>
      <c r="J1152" s="38"/>
      <c r="K1152" s="38"/>
    </row>
    <row r="1153" spans="6:11" x14ac:dyDescent="0.25">
      <c r="F1153" s="38"/>
      <c r="G1153" s="38"/>
      <c r="H1153" s="38"/>
      <c r="I1153" s="38"/>
      <c r="J1153" s="38"/>
      <c r="K1153" s="38"/>
    </row>
    <row r="1154" spans="6:11" x14ac:dyDescent="0.25">
      <c r="F1154" s="38"/>
      <c r="G1154" s="38"/>
      <c r="H1154" s="38"/>
      <c r="I1154" s="38"/>
      <c r="J1154" s="38"/>
      <c r="K1154" s="38"/>
    </row>
    <row r="1155" spans="6:11" x14ac:dyDescent="0.25">
      <c r="F1155" s="38"/>
      <c r="G1155" s="38"/>
      <c r="H1155" s="38"/>
      <c r="I1155" s="38"/>
      <c r="J1155" s="38"/>
      <c r="K1155" s="38"/>
    </row>
    <row r="1156" spans="6:11" x14ac:dyDescent="0.25">
      <c r="F1156" s="38"/>
      <c r="G1156" s="38"/>
      <c r="H1156" s="38"/>
      <c r="I1156" s="38"/>
      <c r="J1156" s="38"/>
      <c r="K1156" s="38"/>
    </row>
    <row r="1157" spans="6:11" x14ac:dyDescent="0.25">
      <c r="F1157" s="38"/>
      <c r="G1157" s="38"/>
      <c r="H1157" s="38"/>
      <c r="I1157" s="38"/>
      <c r="J1157" s="38"/>
      <c r="K1157" s="38"/>
    </row>
    <row r="1158" spans="6:11" x14ac:dyDescent="0.25">
      <c r="F1158" s="38"/>
      <c r="G1158" s="38"/>
      <c r="H1158" s="38"/>
      <c r="I1158" s="38"/>
      <c r="J1158" s="38"/>
      <c r="K1158" s="38"/>
    </row>
    <row r="1159" spans="6:11" x14ac:dyDescent="0.25">
      <c r="F1159" s="38"/>
      <c r="G1159" s="38"/>
      <c r="H1159" s="38"/>
      <c r="I1159" s="38"/>
      <c r="J1159" s="38"/>
      <c r="K1159" s="38"/>
    </row>
    <row r="1160" spans="6:11" x14ac:dyDescent="0.25">
      <c r="F1160" s="38"/>
      <c r="G1160" s="38"/>
      <c r="H1160" s="38"/>
      <c r="I1160" s="38"/>
      <c r="J1160" s="38"/>
      <c r="K1160" s="38"/>
    </row>
    <row r="1161" spans="6:11" x14ac:dyDescent="0.25">
      <c r="F1161" s="38"/>
      <c r="G1161" s="38"/>
      <c r="H1161" s="38"/>
      <c r="I1161" s="38"/>
      <c r="J1161" s="38"/>
      <c r="K1161" s="38"/>
    </row>
    <row r="1162" spans="6:11" x14ac:dyDescent="0.25">
      <c r="F1162" s="38"/>
      <c r="G1162" s="38"/>
      <c r="H1162" s="38"/>
      <c r="I1162" s="38"/>
      <c r="J1162" s="38"/>
      <c r="K1162" s="38"/>
    </row>
    <row r="1163" spans="6:11" x14ac:dyDescent="0.25">
      <c r="F1163" s="38"/>
      <c r="G1163" s="38"/>
      <c r="H1163" s="38"/>
      <c r="I1163" s="38"/>
      <c r="J1163" s="38"/>
      <c r="K1163" s="38"/>
    </row>
    <row r="1164" spans="6:11" x14ac:dyDescent="0.25">
      <c r="F1164" s="38"/>
      <c r="G1164" s="38"/>
      <c r="H1164" s="38"/>
      <c r="I1164" s="38"/>
      <c r="J1164" s="38"/>
      <c r="K1164" s="38"/>
    </row>
    <row r="1165" spans="6:11" x14ac:dyDescent="0.25">
      <c r="F1165" s="38"/>
      <c r="G1165" s="38"/>
      <c r="H1165" s="38"/>
      <c r="I1165" s="38"/>
      <c r="J1165" s="38"/>
      <c r="K1165" s="38"/>
    </row>
    <row r="1166" spans="6:11" x14ac:dyDescent="0.25">
      <c r="F1166" s="38"/>
      <c r="G1166" s="38"/>
      <c r="H1166" s="38"/>
      <c r="I1166" s="38"/>
      <c r="J1166" s="38"/>
      <c r="K1166" s="38"/>
    </row>
    <row r="1167" spans="6:11" x14ac:dyDescent="0.25">
      <c r="F1167" s="38"/>
      <c r="G1167" s="38"/>
      <c r="H1167" s="38"/>
      <c r="I1167" s="38"/>
      <c r="J1167" s="38"/>
      <c r="K1167" s="38"/>
    </row>
    <row r="1168" spans="6:11" x14ac:dyDescent="0.25">
      <c r="F1168" s="38"/>
      <c r="G1168" s="38"/>
      <c r="H1168" s="38"/>
      <c r="I1168" s="38"/>
      <c r="J1168" s="38"/>
      <c r="K1168" s="38"/>
    </row>
    <row r="1169" spans="6:11" x14ac:dyDescent="0.25">
      <c r="F1169" s="38"/>
      <c r="G1169" s="38"/>
      <c r="H1169" s="38"/>
      <c r="I1169" s="38"/>
      <c r="J1169" s="38"/>
      <c r="K1169" s="38"/>
    </row>
    <row r="1170" spans="6:11" x14ac:dyDescent="0.25">
      <c r="F1170" s="38"/>
      <c r="G1170" s="38"/>
      <c r="H1170" s="38"/>
      <c r="I1170" s="38"/>
      <c r="J1170" s="38"/>
      <c r="K1170" s="38"/>
    </row>
    <row r="1171" spans="6:11" x14ac:dyDescent="0.25">
      <c r="F1171" s="38"/>
      <c r="G1171" s="38"/>
      <c r="H1171" s="38"/>
      <c r="I1171" s="38"/>
      <c r="J1171" s="38"/>
      <c r="K1171" s="38"/>
    </row>
    <row r="1172" spans="6:11" x14ac:dyDescent="0.25">
      <c r="F1172" s="38"/>
      <c r="G1172" s="38"/>
      <c r="H1172" s="38"/>
      <c r="I1172" s="38"/>
      <c r="J1172" s="38"/>
      <c r="K1172" s="38"/>
    </row>
    <row r="1173" spans="6:11" x14ac:dyDescent="0.25">
      <c r="F1173" s="38"/>
      <c r="G1173" s="38"/>
      <c r="H1173" s="38"/>
      <c r="I1173" s="38"/>
      <c r="J1173" s="38"/>
      <c r="K1173" s="38"/>
    </row>
    <row r="1174" spans="6:11" x14ac:dyDescent="0.25">
      <c r="F1174" s="38"/>
      <c r="G1174" s="38"/>
      <c r="H1174" s="38"/>
      <c r="I1174" s="38"/>
      <c r="J1174" s="38"/>
      <c r="K1174" s="38"/>
    </row>
    <row r="1175" spans="6:11" x14ac:dyDescent="0.25">
      <c r="F1175" s="38"/>
      <c r="G1175" s="38"/>
      <c r="H1175" s="38"/>
      <c r="I1175" s="38"/>
      <c r="J1175" s="38"/>
      <c r="K1175" s="38"/>
    </row>
    <row r="1176" spans="6:11" x14ac:dyDescent="0.25">
      <c r="F1176" s="38"/>
      <c r="G1176" s="38"/>
      <c r="H1176" s="38"/>
      <c r="I1176" s="38"/>
      <c r="J1176" s="38"/>
      <c r="K1176" s="38"/>
    </row>
    <row r="1177" spans="6:11" x14ac:dyDescent="0.25">
      <c r="F1177" s="38"/>
      <c r="G1177" s="38"/>
      <c r="H1177" s="38"/>
      <c r="I1177" s="38"/>
      <c r="J1177" s="38"/>
      <c r="K1177" s="38"/>
    </row>
    <row r="1178" spans="6:11" x14ac:dyDescent="0.25">
      <c r="F1178" s="38"/>
      <c r="G1178" s="38"/>
      <c r="H1178" s="38"/>
      <c r="I1178" s="38"/>
      <c r="J1178" s="38"/>
      <c r="K1178" s="38"/>
    </row>
    <row r="1179" spans="6:11" x14ac:dyDescent="0.25">
      <c r="F1179" s="38"/>
      <c r="G1179" s="38"/>
      <c r="H1179" s="38"/>
      <c r="I1179" s="38"/>
      <c r="J1179" s="38"/>
      <c r="K1179" s="38"/>
    </row>
    <row r="1180" spans="6:11" x14ac:dyDescent="0.25">
      <c r="F1180" s="38"/>
      <c r="G1180" s="38"/>
      <c r="H1180" s="38"/>
      <c r="I1180" s="38"/>
      <c r="J1180" s="38"/>
      <c r="K1180" s="38"/>
    </row>
    <row r="1181" spans="6:11" x14ac:dyDescent="0.25">
      <c r="F1181" s="38"/>
      <c r="G1181" s="38"/>
      <c r="H1181" s="38"/>
      <c r="I1181" s="38"/>
      <c r="J1181" s="38"/>
      <c r="K1181" s="38"/>
    </row>
    <row r="1182" spans="6:11" x14ac:dyDescent="0.25">
      <c r="F1182" s="38"/>
      <c r="G1182" s="38"/>
      <c r="H1182" s="38"/>
      <c r="I1182" s="38"/>
      <c r="J1182" s="38"/>
      <c r="K1182" s="38"/>
    </row>
    <row r="1183" spans="6:11" x14ac:dyDescent="0.25">
      <c r="F1183" s="38"/>
      <c r="G1183" s="38"/>
      <c r="H1183" s="38"/>
      <c r="I1183" s="38"/>
      <c r="J1183" s="38"/>
      <c r="K1183" s="38"/>
    </row>
    <row r="1184" spans="6:11" x14ac:dyDescent="0.25">
      <c r="F1184" s="38"/>
      <c r="G1184" s="38"/>
      <c r="H1184" s="38"/>
      <c r="I1184" s="38"/>
      <c r="J1184" s="38"/>
      <c r="K1184" s="38"/>
    </row>
    <row r="1185" spans="6:11" x14ac:dyDescent="0.25">
      <c r="F1185" s="38"/>
      <c r="G1185" s="38"/>
      <c r="H1185" s="38"/>
      <c r="I1185" s="38"/>
      <c r="J1185" s="38"/>
      <c r="K1185" s="38"/>
    </row>
    <row r="1186" spans="6:11" x14ac:dyDescent="0.25">
      <c r="F1186" s="38"/>
      <c r="G1186" s="38"/>
      <c r="H1186" s="38"/>
      <c r="I1186" s="38"/>
      <c r="J1186" s="38"/>
      <c r="K1186" s="38"/>
    </row>
    <row r="1187" spans="6:11" x14ac:dyDescent="0.25">
      <c r="F1187" s="38"/>
      <c r="G1187" s="38"/>
      <c r="H1187" s="38"/>
      <c r="I1187" s="38"/>
      <c r="J1187" s="38"/>
      <c r="K1187" s="38"/>
    </row>
    <row r="1188" spans="6:11" x14ac:dyDescent="0.25">
      <c r="F1188" s="38"/>
      <c r="G1188" s="38"/>
      <c r="H1188" s="38"/>
      <c r="I1188" s="38"/>
      <c r="J1188" s="38"/>
      <c r="K1188" s="38"/>
    </row>
    <row r="1189" spans="6:11" x14ac:dyDescent="0.25">
      <c r="F1189" s="38"/>
      <c r="G1189" s="38"/>
      <c r="H1189" s="38"/>
      <c r="I1189" s="38"/>
      <c r="J1189" s="38"/>
      <c r="K1189" s="38"/>
    </row>
    <row r="1190" spans="6:11" x14ac:dyDescent="0.25">
      <c r="F1190" s="38"/>
      <c r="G1190" s="38"/>
      <c r="H1190" s="38"/>
      <c r="I1190" s="38"/>
      <c r="J1190" s="38"/>
      <c r="K1190" s="38"/>
    </row>
    <row r="1191" spans="6:11" x14ac:dyDescent="0.25">
      <c r="F1191" s="38"/>
      <c r="G1191" s="38"/>
      <c r="H1191" s="38"/>
      <c r="I1191" s="38"/>
      <c r="J1191" s="38"/>
      <c r="K1191" s="38"/>
    </row>
    <row r="1192" spans="6:11" x14ac:dyDescent="0.25">
      <c r="F1192" s="38"/>
      <c r="G1192" s="38"/>
      <c r="H1192" s="38"/>
      <c r="I1192" s="38"/>
      <c r="J1192" s="38"/>
      <c r="K1192" s="38"/>
    </row>
    <row r="1193" spans="6:11" x14ac:dyDescent="0.25">
      <c r="F1193" s="38"/>
      <c r="G1193" s="38"/>
      <c r="H1193" s="38"/>
      <c r="I1193" s="38"/>
      <c r="J1193" s="38"/>
      <c r="K1193" s="38"/>
    </row>
    <row r="1194" spans="6:11" x14ac:dyDescent="0.25">
      <c r="F1194" s="38"/>
      <c r="G1194" s="38"/>
      <c r="H1194" s="38"/>
      <c r="I1194" s="38"/>
      <c r="J1194" s="38"/>
      <c r="K1194" s="38"/>
    </row>
    <row r="1195" spans="6:11" x14ac:dyDescent="0.25">
      <c r="F1195" s="38"/>
      <c r="G1195" s="38"/>
      <c r="H1195" s="38"/>
      <c r="I1195" s="38"/>
      <c r="J1195" s="38"/>
      <c r="K1195" s="38"/>
    </row>
    <row r="1196" spans="6:11" x14ac:dyDescent="0.25">
      <c r="F1196" s="38"/>
      <c r="G1196" s="38"/>
      <c r="H1196" s="38"/>
      <c r="I1196" s="38"/>
      <c r="J1196" s="38"/>
      <c r="K1196" s="38"/>
    </row>
    <row r="1197" spans="6:11" x14ac:dyDescent="0.25">
      <c r="F1197" s="38"/>
      <c r="G1197" s="38"/>
      <c r="H1197" s="38"/>
      <c r="I1197" s="38"/>
      <c r="J1197" s="38"/>
      <c r="K1197" s="38"/>
    </row>
    <row r="1198" spans="6:11" x14ac:dyDescent="0.25">
      <c r="F1198" s="38"/>
      <c r="G1198" s="38"/>
      <c r="H1198" s="38"/>
      <c r="I1198" s="38"/>
      <c r="J1198" s="38"/>
      <c r="K1198" s="38"/>
    </row>
    <row r="1199" spans="6:11" x14ac:dyDescent="0.25">
      <c r="F1199" s="38"/>
      <c r="G1199" s="38"/>
      <c r="H1199" s="38"/>
      <c r="I1199" s="38"/>
      <c r="J1199" s="38"/>
      <c r="K1199" s="38"/>
    </row>
    <row r="1200" spans="6:11" x14ac:dyDescent="0.25">
      <c r="F1200" s="38"/>
      <c r="G1200" s="38"/>
      <c r="H1200" s="38"/>
      <c r="I1200" s="38"/>
      <c r="J1200" s="38"/>
      <c r="K1200" s="38"/>
    </row>
    <row r="1201" spans="6:11" x14ac:dyDescent="0.25">
      <c r="F1201" s="38"/>
      <c r="G1201" s="38"/>
      <c r="H1201" s="38"/>
      <c r="I1201" s="38"/>
      <c r="J1201" s="38"/>
      <c r="K1201" s="38"/>
    </row>
    <row r="1202" spans="6:11" x14ac:dyDescent="0.25">
      <c r="F1202" s="38"/>
      <c r="G1202" s="38"/>
      <c r="H1202" s="38"/>
      <c r="I1202" s="38"/>
      <c r="J1202" s="38"/>
      <c r="K1202" s="38"/>
    </row>
    <row r="1203" spans="6:11" x14ac:dyDescent="0.25">
      <c r="F1203" s="38"/>
      <c r="G1203" s="38"/>
      <c r="H1203" s="38"/>
      <c r="I1203" s="38"/>
      <c r="J1203" s="38"/>
      <c r="K1203" s="38"/>
    </row>
    <row r="1204" spans="6:11" x14ac:dyDescent="0.25">
      <c r="F1204" s="38"/>
      <c r="G1204" s="38"/>
      <c r="H1204" s="38"/>
      <c r="I1204" s="38"/>
      <c r="J1204" s="38"/>
      <c r="K1204" s="38"/>
    </row>
    <row r="1205" spans="6:11" x14ac:dyDescent="0.25">
      <c r="F1205" s="38"/>
      <c r="G1205" s="38"/>
      <c r="H1205" s="38"/>
      <c r="I1205" s="38"/>
      <c r="J1205" s="38"/>
      <c r="K1205" s="38"/>
    </row>
    <row r="1206" spans="6:11" x14ac:dyDescent="0.25">
      <c r="F1206" s="38"/>
      <c r="G1206" s="38"/>
      <c r="H1206" s="38"/>
      <c r="I1206" s="38"/>
      <c r="J1206" s="38"/>
      <c r="K1206" s="38"/>
    </row>
    <row r="1207" spans="6:11" x14ac:dyDescent="0.25">
      <c r="F1207" s="38"/>
      <c r="G1207" s="38"/>
      <c r="H1207" s="38"/>
      <c r="I1207" s="38"/>
      <c r="J1207" s="38"/>
      <c r="K1207" s="38"/>
    </row>
    <row r="1208" spans="6:11" x14ac:dyDescent="0.25">
      <c r="F1208" s="38"/>
      <c r="G1208" s="38"/>
      <c r="H1208" s="38"/>
      <c r="I1208" s="38"/>
      <c r="J1208" s="38"/>
      <c r="K1208" s="38"/>
    </row>
    <row r="1209" spans="6:11" x14ac:dyDescent="0.25">
      <c r="F1209" s="38"/>
      <c r="G1209" s="38"/>
      <c r="H1209" s="38"/>
      <c r="I1209" s="38"/>
      <c r="J1209" s="38"/>
      <c r="K1209" s="38"/>
    </row>
    <row r="1210" spans="6:11" x14ac:dyDescent="0.25">
      <c r="F1210" s="38"/>
      <c r="G1210" s="38"/>
      <c r="H1210" s="38"/>
      <c r="I1210" s="38"/>
      <c r="J1210" s="38"/>
      <c r="K1210" s="38"/>
    </row>
    <row r="1211" spans="6:11" x14ac:dyDescent="0.25">
      <c r="F1211" s="38"/>
      <c r="G1211" s="38"/>
      <c r="H1211" s="38"/>
      <c r="I1211" s="38"/>
      <c r="J1211" s="38"/>
      <c r="K1211" s="38"/>
    </row>
    <row r="1212" spans="6:11" x14ac:dyDescent="0.25">
      <c r="F1212" s="38"/>
      <c r="G1212" s="38"/>
      <c r="H1212" s="38"/>
      <c r="I1212" s="38"/>
      <c r="J1212" s="38"/>
      <c r="K1212" s="38"/>
    </row>
    <row r="1213" spans="6:11" x14ac:dyDescent="0.25">
      <c r="F1213" s="38"/>
      <c r="G1213" s="38"/>
      <c r="H1213" s="38"/>
      <c r="I1213" s="38"/>
      <c r="J1213" s="38"/>
      <c r="K1213" s="38"/>
    </row>
    <row r="1214" spans="6:11" x14ac:dyDescent="0.25">
      <c r="F1214" s="38"/>
      <c r="G1214" s="38"/>
      <c r="H1214" s="38"/>
      <c r="I1214" s="38"/>
      <c r="J1214" s="38"/>
      <c r="K1214" s="38"/>
    </row>
    <row r="1215" spans="6:11" x14ac:dyDescent="0.25">
      <c r="F1215" s="38"/>
      <c r="G1215" s="38"/>
      <c r="H1215" s="38"/>
      <c r="I1215" s="38"/>
      <c r="J1215" s="38"/>
      <c r="K1215" s="38"/>
    </row>
    <row r="1216" spans="6:11" x14ac:dyDescent="0.25">
      <c r="F1216" s="38"/>
      <c r="G1216" s="38"/>
      <c r="H1216" s="38"/>
      <c r="I1216" s="38"/>
      <c r="J1216" s="38"/>
      <c r="K1216" s="38"/>
    </row>
    <row r="1217" spans="6:11" x14ac:dyDescent="0.25">
      <c r="F1217" s="38"/>
      <c r="G1217" s="38"/>
      <c r="H1217" s="38"/>
      <c r="I1217" s="38"/>
      <c r="J1217" s="38"/>
      <c r="K1217" s="38"/>
    </row>
    <row r="1218" spans="6:11" x14ac:dyDescent="0.25">
      <c r="F1218" s="38"/>
      <c r="G1218" s="38"/>
      <c r="H1218" s="38"/>
      <c r="I1218" s="38"/>
      <c r="J1218" s="38"/>
      <c r="K1218" s="38"/>
    </row>
    <row r="1219" spans="6:11" x14ac:dyDescent="0.25">
      <c r="F1219" s="38"/>
      <c r="G1219" s="38"/>
      <c r="H1219" s="38"/>
      <c r="I1219" s="38"/>
      <c r="J1219" s="38"/>
      <c r="K1219" s="38"/>
    </row>
    <row r="1220" spans="6:11" x14ac:dyDescent="0.25">
      <c r="F1220" s="38"/>
      <c r="G1220" s="38"/>
      <c r="H1220" s="38"/>
      <c r="I1220" s="38"/>
      <c r="J1220" s="38"/>
      <c r="K1220" s="38"/>
    </row>
    <row r="1221" spans="6:11" x14ac:dyDescent="0.25">
      <c r="F1221" s="38"/>
      <c r="G1221" s="38"/>
      <c r="H1221" s="38"/>
      <c r="I1221" s="38"/>
      <c r="J1221" s="38"/>
      <c r="K1221" s="38"/>
    </row>
    <row r="1222" spans="6:11" x14ac:dyDescent="0.25">
      <c r="F1222" s="38"/>
      <c r="G1222" s="38"/>
      <c r="H1222" s="38"/>
      <c r="I1222" s="38"/>
      <c r="J1222" s="38"/>
      <c r="K1222" s="38"/>
    </row>
    <row r="1223" spans="6:11" x14ac:dyDescent="0.25">
      <c r="F1223" s="38"/>
      <c r="G1223" s="38"/>
      <c r="H1223" s="38"/>
      <c r="I1223" s="38"/>
      <c r="J1223" s="38"/>
      <c r="K1223" s="38"/>
    </row>
    <row r="1224" spans="6:11" x14ac:dyDescent="0.25">
      <c r="F1224" s="38"/>
      <c r="G1224" s="38"/>
      <c r="H1224" s="38"/>
      <c r="I1224" s="38"/>
      <c r="J1224" s="38"/>
      <c r="K1224" s="38"/>
    </row>
    <row r="1225" spans="6:11" x14ac:dyDescent="0.25">
      <c r="F1225" s="38"/>
      <c r="G1225" s="38"/>
      <c r="H1225" s="38"/>
      <c r="I1225" s="38"/>
      <c r="J1225" s="38"/>
      <c r="K1225" s="38"/>
    </row>
    <row r="1226" spans="6:11" x14ac:dyDescent="0.25">
      <c r="F1226" s="38"/>
      <c r="G1226" s="38"/>
      <c r="H1226" s="38"/>
      <c r="I1226" s="38"/>
      <c r="J1226" s="38"/>
      <c r="K1226" s="38"/>
    </row>
    <row r="1227" spans="6:11" x14ac:dyDescent="0.25">
      <c r="F1227" s="38"/>
      <c r="G1227" s="38"/>
      <c r="H1227" s="38"/>
      <c r="I1227" s="38"/>
      <c r="J1227" s="38"/>
      <c r="K1227" s="38"/>
    </row>
    <row r="1228" spans="6:11" x14ac:dyDescent="0.25">
      <c r="F1228" s="38"/>
      <c r="G1228" s="38"/>
      <c r="H1228" s="38"/>
      <c r="I1228" s="38"/>
      <c r="J1228" s="38"/>
      <c r="K1228" s="38"/>
    </row>
    <row r="1229" spans="6:11" x14ac:dyDescent="0.25">
      <c r="F1229" s="38"/>
      <c r="G1229" s="38"/>
      <c r="H1229" s="38"/>
      <c r="I1229" s="38"/>
      <c r="J1229" s="38"/>
      <c r="K1229" s="38"/>
    </row>
    <row r="1230" spans="6:11" x14ac:dyDescent="0.25">
      <c r="F1230" s="38"/>
      <c r="G1230" s="38"/>
      <c r="H1230" s="38"/>
      <c r="I1230" s="38"/>
      <c r="J1230" s="38"/>
      <c r="K1230" s="38"/>
    </row>
    <row r="1231" spans="6:11" x14ac:dyDescent="0.25">
      <c r="F1231" s="38"/>
      <c r="G1231" s="38"/>
      <c r="H1231" s="38"/>
      <c r="I1231" s="38"/>
      <c r="J1231" s="38"/>
      <c r="K1231" s="38"/>
    </row>
    <row r="1232" spans="6:11" x14ac:dyDescent="0.25">
      <c r="F1232" s="38"/>
      <c r="G1232" s="38"/>
      <c r="H1232" s="38"/>
      <c r="I1232" s="38"/>
      <c r="J1232" s="38"/>
      <c r="K1232" s="38"/>
    </row>
    <row r="1233" spans="6:11" x14ac:dyDescent="0.25">
      <c r="F1233" s="38"/>
      <c r="G1233" s="38"/>
      <c r="H1233" s="38"/>
      <c r="I1233" s="38"/>
      <c r="J1233" s="38"/>
      <c r="K1233" s="38"/>
    </row>
    <row r="1234" spans="6:11" x14ac:dyDescent="0.25">
      <c r="F1234" s="38"/>
      <c r="G1234" s="38"/>
      <c r="H1234" s="38"/>
      <c r="I1234" s="38"/>
      <c r="J1234" s="38"/>
      <c r="K1234" s="38"/>
    </row>
    <row r="1235" spans="6:11" x14ac:dyDescent="0.25">
      <c r="F1235" s="38"/>
      <c r="G1235" s="38"/>
      <c r="H1235" s="38"/>
      <c r="I1235" s="38"/>
      <c r="J1235" s="38"/>
      <c r="K1235" s="38"/>
    </row>
    <row r="1236" spans="6:11" x14ac:dyDescent="0.25">
      <c r="F1236" s="38"/>
      <c r="G1236" s="38"/>
      <c r="H1236" s="38"/>
      <c r="I1236" s="38"/>
      <c r="J1236" s="38"/>
      <c r="K1236" s="38"/>
    </row>
    <row r="1237" spans="6:11" x14ac:dyDescent="0.25">
      <c r="F1237" s="38"/>
      <c r="G1237" s="38"/>
      <c r="H1237" s="38"/>
      <c r="I1237" s="38"/>
      <c r="J1237" s="38"/>
      <c r="K1237" s="38"/>
    </row>
    <row r="1238" spans="6:11" x14ac:dyDescent="0.25">
      <c r="F1238" s="38"/>
      <c r="G1238" s="38"/>
      <c r="H1238" s="38"/>
      <c r="I1238" s="38"/>
      <c r="J1238" s="38"/>
      <c r="K1238" s="38"/>
    </row>
    <row r="1239" spans="6:11" x14ac:dyDescent="0.25">
      <c r="F1239" s="38"/>
      <c r="G1239" s="38"/>
      <c r="H1239" s="38"/>
      <c r="I1239" s="38"/>
      <c r="J1239" s="38"/>
      <c r="K1239" s="38"/>
    </row>
    <row r="1240" spans="6:11" x14ac:dyDescent="0.25">
      <c r="F1240" s="38"/>
      <c r="G1240" s="38"/>
      <c r="H1240" s="38"/>
      <c r="I1240" s="38"/>
      <c r="J1240" s="38"/>
      <c r="K1240" s="38"/>
    </row>
    <row r="1241" spans="6:11" x14ac:dyDescent="0.25">
      <c r="F1241" s="38"/>
      <c r="G1241" s="38"/>
      <c r="H1241" s="38"/>
      <c r="I1241" s="38"/>
      <c r="J1241" s="38"/>
      <c r="K1241" s="38"/>
    </row>
    <row r="1242" spans="6:11" x14ac:dyDescent="0.25">
      <c r="F1242" s="38"/>
      <c r="G1242" s="38"/>
      <c r="H1242" s="38"/>
      <c r="I1242" s="38"/>
      <c r="J1242" s="38"/>
      <c r="K1242" s="38"/>
    </row>
    <row r="1243" spans="6:11" x14ac:dyDescent="0.25">
      <c r="F1243" s="38"/>
      <c r="G1243" s="38"/>
      <c r="H1243" s="38"/>
      <c r="I1243" s="38"/>
      <c r="J1243" s="38"/>
      <c r="K1243" s="38"/>
    </row>
    <row r="1244" spans="6:11" x14ac:dyDescent="0.25">
      <c r="F1244" s="38"/>
      <c r="G1244" s="38"/>
      <c r="H1244" s="38"/>
      <c r="I1244" s="38"/>
      <c r="J1244" s="38"/>
      <c r="K1244" s="38"/>
    </row>
    <row r="1245" spans="6:11" x14ac:dyDescent="0.25">
      <c r="F1245" s="38"/>
      <c r="G1245" s="38"/>
      <c r="H1245" s="38"/>
      <c r="I1245" s="38"/>
      <c r="J1245" s="38"/>
      <c r="K1245" s="38"/>
    </row>
    <row r="1246" spans="6:11" x14ac:dyDescent="0.25">
      <c r="F1246" s="38"/>
      <c r="G1246" s="38"/>
      <c r="H1246" s="38"/>
      <c r="I1246" s="38"/>
      <c r="J1246" s="38"/>
      <c r="K1246" s="38"/>
    </row>
    <row r="1247" spans="6:11" x14ac:dyDescent="0.25">
      <c r="F1247" s="38"/>
      <c r="G1247" s="38"/>
      <c r="H1247" s="38"/>
      <c r="I1247" s="38"/>
      <c r="J1247" s="38"/>
      <c r="K1247" s="38"/>
    </row>
    <row r="1248" spans="6:11" x14ac:dyDescent="0.25">
      <c r="F1248" s="38"/>
      <c r="G1248" s="38"/>
      <c r="H1248" s="38"/>
      <c r="I1248" s="38"/>
      <c r="J1248" s="38"/>
      <c r="K1248" s="38"/>
    </row>
    <row r="1249" spans="6:11" x14ac:dyDescent="0.25">
      <c r="F1249" s="38"/>
      <c r="G1249" s="38"/>
      <c r="H1249" s="38"/>
      <c r="I1249" s="38"/>
      <c r="J1249" s="38"/>
      <c r="K1249" s="38"/>
    </row>
    <row r="1250" spans="6:11" x14ac:dyDescent="0.25">
      <c r="F1250" s="38"/>
      <c r="G1250" s="38"/>
      <c r="H1250" s="38"/>
      <c r="I1250" s="38"/>
      <c r="J1250" s="38"/>
      <c r="K1250" s="38"/>
    </row>
    <row r="1251" spans="6:11" x14ac:dyDescent="0.25">
      <c r="F1251" s="38"/>
      <c r="G1251" s="38"/>
      <c r="H1251" s="38"/>
      <c r="I1251" s="38"/>
      <c r="J1251" s="38"/>
      <c r="K1251" s="38"/>
    </row>
    <row r="1252" spans="6:11" x14ac:dyDescent="0.25">
      <c r="F1252" s="38"/>
      <c r="G1252" s="38"/>
      <c r="H1252" s="38"/>
      <c r="I1252" s="38"/>
      <c r="J1252" s="38"/>
      <c r="K1252" s="38"/>
    </row>
    <row r="1253" spans="6:11" x14ac:dyDescent="0.25">
      <c r="F1253" s="38"/>
      <c r="G1253" s="38"/>
      <c r="H1253" s="38"/>
      <c r="I1253" s="38"/>
      <c r="J1253" s="38"/>
      <c r="K1253" s="38"/>
    </row>
    <row r="1254" spans="6:11" x14ac:dyDescent="0.25">
      <c r="F1254" s="38"/>
      <c r="G1254" s="38"/>
      <c r="H1254" s="38"/>
      <c r="I1254" s="38"/>
      <c r="J1254" s="38"/>
      <c r="K1254" s="38"/>
    </row>
    <row r="1255" spans="6:11" x14ac:dyDescent="0.25">
      <c r="F1255" s="38"/>
      <c r="G1255" s="38"/>
      <c r="H1255" s="38"/>
      <c r="I1255" s="38"/>
      <c r="J1255" s="38"/>
      <c r="K1255" s="38"/>
    </row>
    <row r="1256" spans="6:11" x14ac:dyDescent="0.25">
      <c r="F1256" s="38"/>
      <c r="G1256" s="38"/>
      <c r="H1256" s="38"/>
      <c r="I1256" s="38"/>
      <c r="J1256" s="38"/>
      <c r="K1256" s="38"/>
    </row>
    <row r="1257" spans="6:11" x14ac:dyDescent="0.25">
      <c r="F1257" s="38"/>
      <c r="G1257" s="38"/>
      <c r="H1257" s="38"/>
      <c r="I1257" s="38"/>
      <c r="J1257" s="38"/>
      <c r="K1257" s="38"/>
    </row>
    <row r="1258" spans="6:11" x14ac:dyDescent="0.25">
      <c r="F1258" s="38"/>
      <c r="G1258" s="38"/>
      <c r="H1258" s="38"/>
      <c r="I1258" s="38"/>
      <c r="J1258" s="38"/>
      <c r="K1258" s="38"/>
    </row>
    <row r="1259" spans="6:11" x14ac:dyDescent="0.25">
      <c r="F1259" s="38"/>
      <c r="G1259" s="38"/>
      <c r="H1259" s="38"/>
      <c r="I1259" s="38"/>
      <c r="J1259" s="38"/>
      <c r="K1259" s="38"/>
    </row>
    <row r="1260" spans="6:11" x14ac:dyDescent="0.25">
      <c r="F1260" s="38"/>
      <c r="G1260" s="38"/>
      <c r="H1260" s="38"/>
      <c r="I1260" s="38"/>
      <c r="J1260" s="38"/>
      <c r="K1260" s="38"/>
    </row>
    <row r="1261" spans="6:11" x14ac:dyDescent="0.25">
      <c r="F1261" s="38"/>
      <c r="G1261" s="38"/>
      <c r="H1261" s="38"/>
      <c r="I1261" s="38"/>
      <c r="J1261" s="38"/>
      <c r="K1261" s="38"/>
    </row>
    <row r="1262" spans="6:11" x14ac:dyDescent="0.25">
      <c r="F1262" s="38"/>
      <c r="G1262" s="38"/>
      <c r="H1262" s="38"/>
      <c r="I1262" s="38"/>
      <c r="J1262" s="38"/>
      <c r="K1262" s="38"/>
    </row>
    <row r="1263" spans="6:11" x14ac:dyDescent="0.25">
      <c r="F1263" s="38"/>
      <c r="G1263" s="38"/>
      <c r="H1263" s="38"/>
      <c r="I1263" s="38"/>
      <c r="J1263" s="38"/>
      <c r="K1263" s="38"/>
    </row>
    <row r="1264" spans="6:11" x14ac:dyDescent="0.25">
      <c r="F1264" s="38"/>
      <c r="G1264" s="38"/>
      <c r="H1264" s="38"/>
      <c r="I1264" s="38"/>
      <c r="J1264" s="38"/>
      <c r="K1264" s="38"/>
    </row>
    <row r="1265" spans="6:11" x14ac:dyDescent="0.25">
      <c r="F1265" s="38"/>
      <c r="G1265" s="38"/>
      <c r="H1265" s="38"/>
      <c r="I1265" s="38"/>
      <c r="J1265" s="38"/>
      <c r="K1265" s="38"/>
    </row>
    <row r="1266" spans="6:11" x14ac:dyDescent="0.25">
      <c r="F1266" s="38"/>
      <c r="G1266" s="38"/>
      <c r="H1266" s="38"/>
      <c r="I1266" s="38"/>
      <c r="J1266" s="38"/>
      <c r="K1266" s="38"/>
    </row>
    <row r="1267" spans="6:11" x14ac:dyDescent="0.25">
      <c r="F1267" s="38"/>
      <c r="G1267" s="38"/>
      <c r="H1267" s="38"/>
      <c r="I1267" s="38"/>
      <c r="J1267" s="38"/>
      <c r="K1267" s="38"/>
    </row>
    <row r="1268" spans="6:11" x14ac:dyDescent="0.25">
      <c r="F1268" s="38"/>
      <c r="G1268" s="38"/>
      <c r="H1268" s="38"/>
      <c r="I1268" s="38"/>
      <c r="J1268" s="38"/>
      <c r="K1268" s="38"/>
    </row>
    <row r="1269" spans="6:11" x14ac:dyDescent="0.25">
      <c r="F1269" s="38"/>
      <c r="G1269" s="38"/>
      <c r="H1269" s="38"/>
      <c r="I1269" s="38"/>
      <c r="J1269" s="38"/>
      <c r="K1269" s="38"/>
    </row>
    <row r="1270" spans="6:11" x14ac:dyDescent="0.25">
      <c r="F1270" s="38"/>
      <c r="G1270" s="38"/>
      <c r="H1270" s="38"/>
      <c r="I1270" s="38"/>
      <c r="J1270" s="38"/>
      <c r="K1270" s="38"/>
    </row>
    <row r="1271" spans="6:11" x14ac:dyDescent="0.25">
      <c r="F1271" s="38"/>
      <c r="G1271" s="38"/>
      <c r="H1271" s="38"/>
      <c r="I1271" s="38"/>
      <c r="J1271" s="38"/>
      <c r="K1271" s="38"/>
    </row>
    <row r="1272" spans="6:11" x14ac:dyDescent="0.25">
      <c r="F1272" s="38"/>
      <c r="G1272" s="38"/>
      <c r="H1272" s="38"/>
      <c r="I1272" s="38"/>
      <c r="J1272" s="38"/>
      <c r="K1272" s="38"/>
    </row>
    <row r="1273" spans="6:11" x14ac:dyDescent="0.25">
      <c r="F1273" s="38"/>
      <c r="G1273" s="38"/>
      <c r="H1273" s="38"/>
      <c r="I1273" s="38"/>
      <c r="J1273" s="38"/>
      <c r="K1273" s="38"/>
    </row>
    <row r="1274" spans="6:11" x14ac:dyDescent="0.25">
      <c r="F1274" s="38"/>
      <c r="G1274" s="38"/>
      <c r="H1274" s="38"/>
      <c r="I1274" s="38"/>
      <c r="J1274" s="38"/>
      <c r="K1274" s="38"/>
    </row>
    <row r="1275" spans="6:11" x14ac:dyDescent="0.25">
      <c r="F1275" s="38"/>
      <c r="G1275" s="38"/>
      <c r="H1275" s="38"/>
      <c r="I1275" s="38"/>
      <c r="J1275" s="38"/>
      <c r="K1275" s="38"/>
    </row>
    <row r="1276" spans="6:11" x14ac:dyDescent="0.25">
      <c r="F1276" s="38"/>
      <c r="G1276" s="38"/>
      <c r="H1276" s="38"/>
      <c r="I1276" s="38"/>
      <c r="J1276" s="38"/>
      <c r="K1276" s="38"/>
    </row>
    <row r="1277" spans="6:11" x14ac:dyDescent="0.25">
      <c r="F1277" s="38"/>
      <c r="G1277" s="38"/>
      <c r="H1277" s="38"/>
      <c r="I1277" s="38"/>
      <c r="J1277" s="38"/>
      <c r="K1277" s="38"/>
    </row>
    <row r="1278" spans="6:11" x14ac:dyDescent="0.25">
      <c r="F1278" s="38"/>
      <c r="G1278" s="38"/>
      <c r="H1278" s="38"/>
      <c r="I1278" s="38"/>
      <c r="J1278" s="38"/>
      <c r="K1278" s="38"/>
    </row>
    <row r="1279" spans="6:11" x14ac:dyDescent="0.25">
      <c r="F1279" s="38"/>
      <c r="G1279" s="38"/>
      <c r="H1279" s="38"/>
      <c r="I1279" s="38"/>
      <c r="J1279" s="38"/>
      <c r="K1279" s="38"/>
    </row>
    <row r="1280" spans="6:11" x14ac:dyDescent="0.25">
      <c r="F1280" s="38"/>
      <c r="G1280" s="38"/>
      <c r="H1280" s="38"/>
      <c r="I1280" s="38"/>
      <c r="J1280" s="38"/>
      <c r="K1280" s="38"/>
    </row>
    <row r="1281" spans="6:11" x14ac:dyDescent="0.25">
      <c r="F1281" s="38"/>
      <c r="G1281" s="38"/>
      <c r="H1281" s="38"/>
      <c r="I1281" s="38"/>
      <c r="J1281" s="38"/>
      <c r="K1281" s="38"/>
    </row>
    <row r="1282" spans="6:11" x14ac:dyDescent="0.25">
      <c r="F1282" s="38"/>
      <c r="G1282" s="38"/>
      <c r="H1282" s="38"/>
      <c r="I1282" s="38"/>
      <c r="J1282" s="38"/>
      <c r="K1282" s="38"/>
    </row>
    <row r="1283" spans="6:11" x14ac:dyDescent="0.25">
      <c r="F1283" s="38"/>
      <c r="G1283" s="38"/>
      <c r="H1283" s="38"/>
      <c r="I1283" s="38"/>
      <c r="J1283" s="38"/>
      <c r="K1283" s="38"/>
    </row>
    <row r="1284" spans="6:11" x14ac:dyDescent="0.25">
      <c r="F1284" s="38"/>
      <c r="G1284" s="38"/>
      <c r="H1284" s="38"/>
      <c r="I1284" s="38"/>
      <c r="J1284" s="38"/>
      <c r="K1284" s="38"/>
    </row>
    <row r="1285" spans="6:11" x14ac:dyDescent="0.25">
      <c r="F1285" s="38"/>
      <c r="G1285" s="38"/>
      <c r="H1285" s="38"/>
      <c r="I1285" s="38"/>
      <c r="J1285" s="38"/>
      <c r="K1285" s="38"/>
    </row>
    <row r="1286" spans="6:11" x14ac:dyDescent="0.25">
      <c r="F1286" s="38"/>
      <c r="G1286" s="38"/>
      <c r="H1286" s="38"/>
      <c r="I1286" s="38"/>
      <c r="J1286" s="38"/>
      <c r="K1286" s="38"/>
    </row>
    <row r="1287" spans="6:11" x14ac:dyDescent="0.25">
      <c r="F1287" s="38"/>
      <c r="G1287" s="38"/>
      <c r="H1287" s="38"/>
      <c r="I1287" s="38"/>
      <c r="J1287" s="38"/>
      <c r="K1287" s="38"/>
    </row>
    <row r="1288" spans="6:11" x14ac:dyDescent="0.25">
      <c r="F1288" s="38"/>
      <c r="G1288" s="38"/>
      <c r="H1288" s="38"/>
      <c r="I1288" s="38"/>
      <c r="J1288" s="38"/>
      <c r="K1288" s="38"/>
    </row>
    <row r="1289" spans="6:11" x14ac:dyDescent="0.25">
      <c r="F1289" s="38"/>
      <c r="G1289" s="38"/>
      <c r="H1289" s="38"/>
      <c r="I1289" s="38"/>
      <c r="J1289" s="38"/>
      <c r="K1289" s="38"/>
    </row>
    <row r="1290" spans="6:11" x14ac:dyDescent="0.25">
      <c r="F1290" s="38"/>
      <c r="G1290" s="38"/>
      <c r="H1290" s="38"/>
      <c r="I1290" s="38"/>
      <c r="J1290" s="38"/>
      <c r="K1290" s="38"/>
    </row>
    <row r="1291" spans="6:11" x14ac:dyDescent="0.25">
      <c r="F1291" s="38"/>
      <c r="G1291" s="38"/>
      <c r="H1291" s="38"/>
      <c r="I1291" s="38"/>
      <c r="J1291" s="38"/>
      <c r="K1291" s="38"/>
    </row>
    <row r="1292" spans="6:11" x14ac:dyDescent="0.25">
      <c r="F1292" s="38"/>
      <c r="G1292" s="38"/>
      <c r="H1292" s="38"/>
      <c r="I1292" s="38"/>
      <c r="J1292" s="38"/>
      <c r="K1292" s="38"/>
    </row>
    <row r="1293" spans="6:11" x14ac:dyDescent="0.25">
      <c r="F1293" s="38"/>
      <c r="G1293" s="38"/>
      <c r="H1293" s="38"/>
      <c r="I1293" s="38"/>
      <c r="J1293" s="38"/>
      <c r="K1293" s="38"/>
    </row>
    <row r="1294" spans="6:11" x14ac:dyDescent="0.25">
      <c r="F1294" s="38"/>
      <c r="G1294" s="38"/>
      <c r="H1294" s="38"/>
      <c r="I1294" s="38"/>
      <c r="J1294" s="38"/>
      <c r="K1294" s="38"/>
    </row>
    <row r="1295" spans="6:11" x14ac:dyDescent="0.25">
      <c r="F1295" s="38"/>
      <c r="G1295" s="38"/>
      <c r="H1295" s="38"/>
      <c r="I1295" s="38"/>
      <c r="J1295" s="38"/>
      <c r="K1295" s="38"/>
    </row>
    <row r="1296" spans="6:11" x14ac:dyDescent="0.25">
      <c r="F1296" s="38"/>
      <c r="G1296" s="38"/>
      <c r="H1296" s="38"/>
      <c r="I1296" s="38"/>
      <c r="J1296" s="38"/>
      <c r="K1296" s="38"/>
    </row>
    <row r="1297" spans="6:11" x14ac:dyDescent="0.25">
      <c r="F1297" s="38"/>
      <c r="G1297" s="38"/>
      <c r="H1297" s="38"/>
      <c r="I1297" s="38"/>
      <c r="J1297" s="38"/>
      <c r="K1297" s="38"/>
    </row>
    <row r="1298" spans="6:11" x14ac:dyDescent="0.25">
      <c r="F1298" s="38"/>
      <c r="G1298" s="38"/>
      <c r="H1298" s="38"/>
      <c r="I1298" s="38"/>
      <c r="J1298" s="38"/>
      <c r="K1298" s="38"/>
    </row>
    <row r="1299" spans="6:11" x14ac:dyDescent="0.25">
      <c r="F1299" s="38"/>
      <c r="G1299" s="38"/>
      <c r="H1299" s="38"/>
      <c r="I1299" s="38"/>
      <c r="J1299" s="38"/>
      <c r="K1299" s="38"/>
    </row>
    <row r="1300" spans="6:11" x14ac:dyDescent="0.25">
      <c r="F1300" s="38"/>
      <c r="G1300" s="38"/>
      <c r="H1300" s="38"/>
      <c r="I1300" s="38"/>
      <c r="J1300" s="38"/>
      <c r="K1300" s="38"/>
    </row>
    <row r="1301" spans="6:11" x14ac:dyDescent="0.25">
      <c r="F1301" s="38"/>
      <c r="G1301" s="38"/>
      <c r="H1301" s="38"/>
      <c r="I1301" s="38"/>
      <c r="J1301" s="38"/>
      <c r="K1301" s="38"/>
    </row>
    <row r="1302" spans="6:11" x14ac:dyDescent="0.25">
      <c r="F1302" s="38"/>
      <c r="G1302" s="38"/>
      <c r="H1302" s="38"/>
      <c r="I1302" s="38"/>
      <c r="J1302" s="38"/>
      <c r="K1302" s="38"/>
    </row>
    <row r="1303" spans="6:11" x14ac:dyDescent="0.25">
      <c r="F1303" s="38"/>
      <c r="G1303" s="38"/>
      <c r="H1303" s="38"/>
      <c r="I1303" s="38"/>
      <c r="J1303" s="38"/>
      <c r="K1303" s="38"/>
    </row>
    <row r="1304" spans="6:11" x14ac:dyDescent="0.25">
      <c r="F1304" s="38"/>
      <c r="G1304" s="38"/>
      <c r="H1304" s="38"/>
      <c r="I1304" s="38"/>
      <c r="J1304" s="38"/>
      <c r="K1304" s="38"/>
    </row>
    <row r="1305" spans="6:11" x14ac:dyDescent="0.25">
      <c r="F1305" s="38"/>
      <c r="G1305" s="38"/>
      <c r="H1305" s="38"/>
      <c r="I1305" s="38"/>
      <c r="J1305" s="38"/>
      <c r="K1305" s="38"/>
    </row>
    <row r="1306" spans="6:11" x14ac:dyDescent="0.25">
      <c r="F1306" s="38"/>
      <c r="G1306" s="38"/>
      <c r="H1306" s="38"/>
      <c r="I1306" s="38"/>
      <c r="J1306" s="38"/>
      <c r="K1306" s="38"/>
    </row>
    <row r="1307" spans="6:11" x14ac:dyDescent="0.25">
      <c r="F1307" s="38"/>
      <c r="G1307" s="38"/>
      <c r="H1307" s="38"/>
      <c r="I1307" s="38"/>
      <c r="J1307" s="38"/>
      <c r="K1307" s="38"/>
    </row>
    <row r="1308" spans="6:11" x14ac:dyDescent="0.25">
      <c r="F1308" s="38"/>
      <c r="G1308" s="38"/>
      <c r="H1308" s="38"/>
      <c r="I1308" s="38"/>
      <c r="J1308" s="38"/>
      <c r="K1308" s="38"/>
    </row>
    <row r="1309" spans="6:11" x14ac:dyDescent="0.25">
      <c r="F1309" s="38"/>
      <c r="G1309" s="38"/>
      <c r="H1309" s="38"/>
      <c r="I1309" s="38"/>
      <c r="J1309" s="38"/>
      <c r="K1309" s="38"/>
    </row>
    <row r="1310" spans="6:11" x14ac:dyDescent="0.25">
      <c r="F1310" s="38"/>
      <c r="G1310" s="38"/>
      <c r="H1310" s="38"/>
      <c r="I1310" s="38"/>
      <c r="J1310" s="38"/>
      <c r="K1310" s="38"/>
    </row>
    <row r="1311" spans="6:11" x14ac:dyDescent="0.25">
      <c r="F1311" s="38"/>
      <c r="G1311" s="38"/>
      <c r="H1311" s="38"/>
      <c r="I1311" s="38"/>
      <c r="J1311" s="38"/>
      <c r="K1311" s="38"/>
    </row>
    <row r="1312" spans="6:11" x14ac:dyDescent="0.25">
      <c r="F1312" s="38"/>
      <c r="G1312" s="38"/>
      <c r="H1312" s="38"/>
      <c r="I1312" s="38"/>
      <c r="J1312" s="38"/>
      <c r="K1312" s="38"/>
    </row>
    <row r="1313" spans="6:11" x14ac:dyDescent="0.25">
      <c r="F1313" s="38"/>
      <c r="G1313" s="38"/>
      <c r="H1313" s="38"/>
      <c r="I1313" s="38"/>
      <c r="J1313" s="38"/>
      <c r="K1313" s="38"/>
    </row>
    <row r="1314" spans="6:11" x14ac:dyDescent="0.25">
      <c r="F1314" s="38"/>
      <c r="G1314" s="38"/>
      <c r="H1314" s="38"/>
      <c r="I1314" s="38"/>
      <c r="J1314" s="38"/>
      <c r="K1314" s="38"/>
    </row>
    <row r="1315" spans="6:11" x14ac:dyDescent="0.25">
      <c r="F1315" s="38"/>
      <c r="G1315" s="38"/>
      <c r="H1315" s="38"/>
      <c r="I1315" s="38"/>
      <c r="J1315" s="38"/>
      <c r="K1315" s="38"/>
    </row>
    <row r="1316" spans="6:11" x14ac:dyDescent="0.25">
      <c r="F1316" s="38"/>
      <c r="G1316" s="38"/>
      <c r="H1316" s="38"/>
      <c r="I1316" s="38"/>
      <c r="J1316" s="38"/>
      <c r="K1316" s="38"/>
    </row>
    <row r="1317" spans="6:11" x14ac:dyDescent="0.25">
      <c r="F1317" s="38"/>
      <c r="G1317" s="38"/>
      <c r="H1317" s="38"/>
      <c r="I1317" s="38"/>
      <c r="J1317" s="38"/>
      <c r="K1317" s="38"/>
    </row>
    <row r="1318" spans="6:11" x14ac:dyDescent="0.25">
      <c r="F1318" s="38"/>
      <c r="G1318" s="38"/>
      <c r="H1318" s="38"/>
      <c r="I1318" s="38"/>
      <c r="J1318" s="38"/>
      <c r="K1318" s="38"/>
    </row>
    <row r="1319" spans="6:11" x14ac:dyDescent="0.25">
      <c r="F1319" s="38"/>
      <c r="G1319" s="38"/>
      <c r="H1319" s="38"/>
      <c r="I1319" s="38"/>
      <c r="J1319" s="38"/>
      <c r="K1319" s="38"/>
    </row>
    <row r="1320" spans="6:11" x14ac:dyDescent="0.25">
      <c r="F1320" s="38"/>
      <c r="G1320" s="38"/>
      <c r="H1320" s="38"/>
      <c r="I1320" s="38"/>
      <c r="J1320" s="38"/>
      <c r="K1320" s="38"/>
    </row>
    <row r="1321" spans="6:11" x14ac:dyDescent="0.25">
      <c r="F1321" s="38"/>
      <c r="G1321" s="38"/>
      <c r="H1321" s="38"/>
      <c r="I1321" s="38"/>
      <c r="J1321" s="38"/>
      <c r="K1321" s="38"/>
    </row>
    <row r="1322" spans="6:11" x14ac:dyDescent="0.25">
      <c r="F1322" s="38"/>
      <c r="G1322" s="38"/>
      <c r="H1322" s="38"/>
      <c r="I1322" s="38"/>
      <c r="J1322" s="38"/>
      <c r="K1322" s="38"/>
    </row>
    <row r="1323" spans="6:11" x14ac:dyDescent="0.25">
      <c r="F1323" s="38"/>
      <c r="G1323" s="38"/>
      <c r="H1323" s="38"/>
      <c r="I1323" s="38"/>
      <c r="J1323" s="38"/>
      <c r="K1323" s="38"/>
    </row>
    <row r="1324" spans="6:11" x14ac:dyDescent="0.25">
      <c r="F1324" s="38"/>
      <c r="G1324" s="38"/>
      <c r="H1324" s="38"/>
      <c r="I1324" s="38"/>
      <c r="J1324" s="38"/>
      <c r="K1324" s="38"/>
    </row>
    <row r="1325" spans="6:11" x14ac:dyDescent="0.25">
      <c r="F1325" s="38"/>
      <c r="G1325" s="38"/>
      <c r="H1325" s="38"/>
      <c r="I1325" s="38"/>
      <c r="J1325" s="38"/>
      <c r="K1325" s="38"/>
    </row>
    <row r="1326" spans="6:11" x14ac:dyDescent="0.25">
      <c r="F1326" s="38"/>
      <c r="G1326" s="38"/>
      <c r="H1326" s="38"/>
      <c r="I1326" s="38"/>
      <c r="J1326" s="38"/>
      <c r="K1326" s="38"/>
    </row>
    <row r="1327" spans="6:11" x14ac:dyDescent="0.25">
      <c r="F1327" s="38"/>
      <c r="G1327" s="38"/>
      <c r="H1327" s="38"/>
      <c r="I1327" s="38"/>
      <c r="J1327" s="38"/>
      <c r="K1327" s="38"/>
    </row>
    <row r="1328" spans="6:11" x14ac:dyDescent="0.25">
      <c r="F1328" s="38"/>
      <c r="G1328" s="38"/>
      <c r="H1328" s="38"/>
      <c r="I1328" s="38"/>
      <c r="J1328" s="38"/>
      <c r="K1328" s="38"/>
    </row>
    <row r="1329" spans="6:11" x14ac:dyDescent="0.25">
      <c r="F1329" s="38"/>
      <c r="G1329" s="38"/>
      <c r="H1329" s="38"/>
      <c r="I1329" s="38"/>
      <c r="J1329" s="38"/>
      <c r="K1329" s="38"/>
    </row>
    <row r="1330" spans="6:11" x14ac:dyDescent="0.25">
      <c r="F1330" s="38"/>
      <c r="G1330" s="38"/>
      <c r="H1330" s="38"/>
      <c r="I1330" s="38"/>
      <c r="J1330" s="38"/>
      <c r="K1330" s="38"/>
    </row>
    <row r="1331" spans="6:11" x14ac:dyDescent="0.25">
      <c r="F1331" s="38"/>
      <c r="G1331" s="38"/>
      <c r="H1331" s="38"/>
      <c r="I1331" s="38"/>
      <c r="J1331" s="38"/>
      <c r="K1331" s="38"/>
    </row>
    <row r="1332" spans="6:11" x14ac:dyDescent="0.25">
      <c r="F1332" s="38"/>
      <c r="G1332" s="38"/>
      <c r="H1332" s="38"/>
      <c r="I1332" s="38"/>
      <c r="J1332" s="38"/>
      <c r="K1332" s="38"/>
    </row>
    <row r="1333" spans="6:11" x14ac:dyDescent="0.25">
      <c r="F1333" s="38"/>
      <c r="G1333" s="38"/>
      <c r="H1333" s="38"/>
      <c r="I1333" s="38"/>
      <c r="J1333" s="38"/>
      <c r="K1333" s="38"/>
    </row>
    <row r="1334" spans="6:11" x14ac:dyDescent="0.25">
      <c r="F1334" s="38"/>
      <c r="G1334" s="38"/>
      <c r="H1334" s="38"/>
      <c r="I1334" s="38"/>
      <c r="J1334" s="38"/>
      <c r="K1334" s="38"/>
    </row>
    <row r="1335" spans="6:11" x14ac:dyDescent="0.25">
      <c r="F1335" s="38"/>
      <c r="G1335" s="38"/>
      <c r="H1335" s="38"/>
      <c r="I1335" s="38"/>
      <c r="J1335" s="38"/>
      <c r="K1335" s="38"/>
    </row>
    <row r="1336" spans="6:11" x14ac:dyDescent="0.25">
      <c r="F1336" s="38"/>
      <c r="G1336" s="38"/>
      <c r="H1336" s="38"/>
      <c r="I1336" s="38"/>
      <c r="J1336" s="38"/>
      <c r="K1336" s="38"/>
    </row>
    <row r="1337" spans="6:11" x14ac:dyDescent="0.25">
      <c r="F1337" s="38"/>
      <c r="G1337" s="38"/>
      <c r="H1337" s="38"/>
      <c r="I1337" s="38"/>
      <c r="J1337" s="38"/>
      <c r="K1337" s="38"/>
    </row>
    <row r="1338" spans="6:11" x14ac:dyDescent="0.25">
      <c r="F1338" s="38"/>
      <c r="G1338" s="38"/>
      <c r="H1338" s="38"/>
      <c r="I1338" s="38"/>
      <c r="J1338" s="38"/>
      <c r="K1338" s="38"/>
    </row>
    <row r="1339" spans="6:11" x14ac:dyDescent="0.25">
      <c r="F1339" s="38"/>
      <c r="G1339" s="38"/>
      <c r="H1339" s="38"/>
      <c r="I1339" s="38"/>
      <c r="J1339" s="38"/>
      <c r="K1339" s="38"/>
    </row>
    <row r="1340" spans="6:11" x14ac:dyDescent="0.25">
      <c r="F1340" s="38"/>
      <c r="G1340" s="38"/>
      <c r="H1340" s="38"/>
      <c r="I1340" s="38"/>
      <c r="J1340" s="38"/>
      <c r="K1340" s="38"/>
    </row>
    <row r="1341" spans="6:11" x14ac:dyDescent="0.25">
      <c r="F1341" s="38"/>
      <c r="G1341" s="38"/>
      <c r="H1341" s="38"/>
      <c r="I1341" s="38"/>
      <c r="J1341" s="38"/>
      <c r="K1341" s="38"/>
    </row>
    <row r="1342" spans="6:11" x14ac:dyDescent="0.25">
      <c r="F1342" s="38"/>
      <c r="G1342" s="38"/>
      <c r="H1342" s="38"/>
      <c r="I1342" s="38"/>
      <c r="J1342" s="38"/>
      <c r="K1342" s="38"/>
    </row>
    <row r="1343" spans="6:11" x14ac:dyDescent="0.25">
      <c r="F1343" s="38"/>
      <c r="G1343" s="38"/>
      <c r="H1343" s="38"/>
      <c r="I1343" s="38"/>
      <c r="J1343" s="38"/>
      <c r="K1343" s="38"/>
    </row>
    <row r="1344" spans="6:11" x14ac:dyDescent="0.25">
      <c r="F1344" s="38"/>
      <c r="G1344" s="38"/>
      <c r="H1344" s="38"/>
      <c r="I1344" s="38"/>
      <c r="J1344" s="38"/>
      <c r="K1344" s="38"/>
    </row>
    <row r="1345" spans="6:11" x14ac:dyDescent="0.25">
      <c r="F1345" s="38"/>
      <c r="G1345" s="38"/>
      <c r="H1345" s="38"/>
      <c r="I1345" s="38"/>
      <c r="J1345" s="38"/>
      <c r="K1345" s="38"/>
    </row>
    <row r="1346" spans="6:11" x14ac:dyDescent="0.25">
      <c r="F1346" s="38"/>
      <c r="G1346" s="38"/>
      <c r="H1346" s="38"/>
      <c r="I1346" s="38"/>
      <c r="J1346" s="38"/>
      <c r="K1346" s="38"/>
    </row>
    <row r="1347" spans="6:11" x14ac:dyDescent="0.25">
      <c r="F1347" s="38"/>
      <c r="G1347" s="38"/>
      <c r="H1347" s="38"/>
      <c r="I1347" s="38"/>
      <c r="J1347" s="38"/>
      <c r="K1347" s="38"/>
    </row>
    <row r="1348" spans="6:11" x14ac:dyDescent="0.25">
      <c r="F1348" s="38"/>
      <c r="G1348" s="38"/>
      <c r="H1348" s="38"/>
      <c r="I1348" s="38"/>
      <c r="J1348" s="38"/>
      <c r="K1348" s="38"/>
    </row>
    <row r="1349" spans="6:11" x14ac:dyDescent="0.25">
      <c r="F1349" s="38"/>
      <c r="G1349" s="38"/>
      <c r="H1349" s="38"/>
      <c r="I1349" s="38"/>
      <c r="J1349" s="38"/>
      <c r="K1349" s="38"/>
    </row>
    <row r="1350" spans="6:11" x14ac:dyDescent="0.25">
      <c r="F1350" s="38"/>
      <c r="G1350" s="38"/>
      <c r="H1350" s="38"/>
      <c r="I1350" s="38"/>
      <c r="J1350" s="38"/>
      <c r="K1350" s="38"/>
    </row>
    <row r="1351" spans="6:11" x14ac:dyDescent="0.25">
      <c r="F1351" s="38"/>
      <c r="G1351" s="38"/>
      <c r="H1351" s="38"/>
      <c r="I1351" s="38"/>
      <c r="J1351" s="38"/>
      <c r="K1351" s="38"/>
    </row>
    <row r="1352" spans="6:11" x14ac:dyDescent="0.25">
      <c r="F1352" s="38"/>
      <c r="G1352" s="38"/>
      <c r="H1352" s="38"/>
      <c r="I1352" s="38"/>
      <c r="J1352" s="38"/>
      <c r="K1352" s="38"/>
    </row>
    <row r="1353" spans="6:11" x14ac:dyDescent="0.25">
      <c r="F1353" s="38"/>
      <c r="G1353" s="38"/>
      <c r="H1353" s="38"/>
      <c r="I1353" s="38"/>
      <c r="J1353" s="38"/>
      <c r="K1353" s="38"/>
    </row>
    <row r="1354" spans="6:11" x14ac:dyDescent="0.25">
      <c r="F1354" s="38"/>
      <c r="G1354" s="38"/>
      <c r="H1354" s="38"/>
      <c r="I1354" s="38"/>
      <c r="J1354" s="38"/>
      <c r="K1354" s="38"/>
    </row>
    <row r="1355" spans="6:11" x14ac:dyDescent="0.25">
      <c r="F1355" s="38"/>
      <c r="G1355" s="38"/>
      <c r="H1355" s="38"/>
      <c r="I1355" s="38"/>
      <c r="J1355" s="38"/>
      <c r="K1355" s="38"/>
    </row>
    <row r="1356" spans="6:11" x14ac:dyDescent="0.25">
      <c r="F1356" s="38"/>
      <c r="G1356" s="38"/>
      <c r="H1356" s="38"/>
      <c r="I1356" s="38"/>
      <c r="J1356" s="38"/>
      <c r="K1356" s="38"/>
    </row>
    <row r="1357" spans="6:11" x14ac:dyDescent="0.25">
      <c r="F1357" s="38"/>
      <c r="G1357" s="38"/>
      <c r="H1357" s="38"/>
      <c r="I1357" s="38"/>
      <c r="J1357" s="38"/>
      <c r="K1357" s="38"/>
    </row>
    <row r="1358" spans="6:11" x14ac:dyDescent="0.25">
      <c r="F1358" s="38"/>
      <c r="G1358" s="38"/>
      <c r="H1358" s="38"/>
      <c r="I1358" s="38"/>
      <c r="J1358" s="38"/>
      <c r="K1358" s="38"/>
    </row>
    <row r="1359" spans="6:11" x14ac:dyDescent="0.25">
      <c r="F1359" s="38"/>
      <c r="G1359" s="38"/>
      <c r="H1359" s="38"/>
      <c r="I1359" s="38"/>
      <c r="J1359" s="38"/>
      <c r="K1359" s="38"/>
    </row>
    <row r="1360" spans="6:11" x14ac:dyDescent="0.25">
      <c r="F1360" s="38"/>
      <c r="G1360" s="38"/>
      <c r="H1360" s="38"/>
      <c r="I1360" s="38"/>
      <c r="J1360" s="38"/>
      <c r="K1360" s="38"/>
    </row>
    <row r="1361" spans="6:11" x14ac:dyDescent="0.25">
      <c r="F1361" s="38"/>
      <c r="G1361" s="38"/>
      <c r="H1361" s="38"/>
      <c r="I1361" s="38"/>
      <c r="J1361" s="38"/>
      <c r="K1361" s="38"/>
    </row>
    <row r="1362" spans="6:11" x14ac:dyDescent="0.25">
      <c r="F1362" s="38"/>
      <c r="G1362" s="38"/>
      <c r="H1362" s="38"/>
      <c r="I1362" s="38"/>
      <c r="J1362" s="38"/>
      <c r="K1362" s="38"/>
    </row>
    <row r="1363" spans="6:11" x14ac:dyDescent="0.25">
      <c r="F1363" s="38"/>
      <c r="G1363" s="38"/>
      <c r="H1363" s="38"/>
      <c r="I1363" s="38"/>
      <c r="J1363" s="38"/>
      <c r="K1363" s="38"/>
    </row>
    <row r="1364" spans="6:11" x14ac:dyDescent="0.25">
      <c r="F1364" s="38"/>
      <c r="G1364" s="38"/>
      <c r="H1364" s="38"/>
      <c r="I1364" s="38"/>
      <c r="J1364" s="38"/>
      <c r="K1364" s="38"/>
    </row>
    <row r="1365" spans="6:11" x14ac:dyDescent="0.25">
      <c r="F1365" s="38"/>
      <c r="G1365" s="38"/>
      <c r="H1365" s="38"/>
      <c r="I1365" s="38"/>
      <c r="J1365" s="38"/>
      <c r="K1365" s="38"/>
    </row>
    <row r="1366" spans="6:11" x14ac:dyDescent="0.25">
      <c r="F1366" s="38"/>
      <c r="G1366" s="38"/>
      <c r="H1366" s="38"/>
      <c r="I1366" s="38"/>
      <c r="J1366" s="38"/>
      <c r="K1366" s="38"/>
    </row>
    <row r="1367" spans="6:11" x14ac:dyDescent="0.25">
      <c r="F1367" s="38"/>
      <c r="G1367" s="38"/>
      <c r="H1367" s="38"/>
      <c r="I1367" s="38"/>
      <c r="J1367" s="38"/>
      <c r="K1367" s="38"/>
    </row>
    <row r="1368" spans="6:11" x14ac:dyDescent="0.25">
      <c r="F1368" s="38"/>
      <c r="G1368" s="38"/>
      <c r="H1368" s="38"/>
      <c r="I1368" s="38"/>
      <c r="J1368" s="38"/>
      <c r="K1368" s="38"/>
    </row>
    <row r="1369" spans="6:11" x14ac:dyDescent="0.25">
      <c r="F1369" s="38"/>
      <c r="G1369" s="38"/>
      <c r="H1369" s="38"/>
      <c r="I1369" s="38"/>
      <c r="J1369" s="38"/>
      <c r="K1369" s="38"/>
    </row>
    <row r="1370" spans="6:11" x14ac:dyDescent="0.25">
      <c r="F1370" s="38"/>
      <c r="G1370" s="38"/>
      <c r="H1370" s="38"/>
      <c r="I1370" s="38"/>
      <c r="J1370" s="38"/>
      <c r="K1370" s="38"/>
    </row>
    <row r="1371" spans="6:11" x14ac:dyDescent="0.25">
      <c r="F1371" s="38"/>
      <c r="G1371" s="38"/>
      <c r="H1371" s="38"/>
      <c r="I1371" s="38"/>
      <c r="J1371" s="38"/>
      <c r="K1371" s="38"/>
    </row>
    <row r="1372" spans="6:11" x14ac:dyDescent="0.25">
      <c r="F1372" s="38"/>
      <c r="G1372" s="38"/>
      <c r="H1372" s="38"/>
      <c r="I1372" s="38"/>
      <c r="J1372" s="38"/>
      <c r="K1372" s="38"/>
    </row>
    <row r="1373" spans="6:11" x14ac:dyDescent="0.25">
      <c r="F1373" s="38"/>
      <c r="G1373" s="38"/>
      <c r="H1373" s="38"/>
      <c r="I1373" s="38"/>
      <c r="J1373" s="38"/>
      <c r="K1373" s="38"/>
    </row>
    <row r="1374" spans="6:11" x14ac:dyDescent="0.25">
      <c r="F1374" s="38"/>
      <c r="G1374" s="38"/>
      <c r="H1374" s="38"/>
      <c r="I1374" s="38"/>
      <c r="J1374" s="38"/>
      <c r="K1374" s="38"/>
    </row>
    <row r="1375" spans="6:11" x14ac:dyDescent="0.25">
      <c r="F1375" s="38"/>
      <c r="G1375" s="38"/>
      <c r="H1375" s="38"/>
      <c r="I1375" s="38"/>
      <c r="J1375" s="38"/>
      <c r="K1375" s="38"/>
    </row>
    <row r="1376" spans="6:11" x14ac:dyDescent="0.25">
      <c r="F1376" s="38"/>
      <c r="G1376" s="38"/>
      <c r="H1376" s="38"/>
      <c r="I1376" s="38"/>
      <c r="J1376" s="38"/>
      <c r="K1376" s="38"/>
    </row>
    <row r="1377" spans="6:11" x14ac:dyDescent="0.25">
      <c r="F1377" s="38"/>
      <c r="G1377" s="38"/>
      <c r="H1377" s="38"/>
      <c r="I1377" s="38"/>
      <c r="J1377" s="38"/>
      <c r="K1377" s="38"/>
    </row>
    <row r="1378" spans="6:11" x14ac:dyDescent="0.25">
      <c r="F1378" s="38"/>
      <c r="G1378" s="38"/>
      <c r="H1378" s="38"/>
      <c r="I1378" s="38"/>
      <c r="J1378" s="38"/>
      <c r="K1378" s="38"/>
    </row>
    <row r="1379" spans="6:11" x14ac:dyDescent="0.25">
      <c r="F1379" s="38"/>
      <c r="G1379" s="38"/>
      <c r="H1379" s="38"/>
      <c r="I1379" s="38"/>
      <c r="J1379" s="38"/>
      <c r="K1379" s="38"/>
    </row>
    <row r="1380" spans="6:11" x14ac:dyDescent="0.25">
      <c r="F1380" s="38"/>
      <c r="G1380" s="38"/>
      <c r="H1380" s="38"/>
      <c r="I1380" s="38"/>
      <c r="J1380" s="38"/>
      <c r="K1380" s="38"/>
    </row>
    <row r="1381" spans="6:11" x14ac:dyDescent="0.25">
      <c r="F1381" s="38"/>
      <c r="G1381" s="38"/>
      <c r="H1381" s="38"/>
      <c r="I1381" s="38"/>
      <c r="J1381" s="38"/>
      <c r="K1381" s="38"/>
    </row>
    <row r="1382" spans="6:11" x14ac:dyDescent="0.25">
      <c r="F1382" s="38"/>
      <c r="G1382" s="38"/>
      <c r="H1382" s="38"/>
      <c r="I1382" s="38"/>
      <c r="J1382" s="38"/>
      <c r="K1382" s="38"/>
    </row>
    <row r="1383" spans="6:11" x14ac:dyDescent="0.25">
      <c r="F1383" s="38"/>
      <c r="G1383" s="38"/>
      <c r="H1383" s="38"/>
      <c r="I1383" s="38"/>
      <c r="J1383" s="38"/>
      <c r="K1383" s="38"/>
    </row>
    <row r="1384" spans="6:11" x14ac:dyDescent="0.25">
      <c r="F1384" s="38"/>
      <c r="G1384" s="38"/>
      <c r="H1384" s="38"/>
      <c r="I1384" s="38"/>
      <c r="J1384" s="38"/>
      <c r="K1384" s="38"/>
    </row>
    <row r="1385" spans="6:11" x14ac:dyDescent="0.25">
      <c r="F1385" s="38"/>
      <c r="G1385" s="38"/>
      <c r="H1385" s="38"/>
      <c r="I1385" s="38"/>
      <c r="J1385" s="38"/>
      <c r="K1385" s="38"/>
    </row>
    <row r="1386" spans="6:11" x14ac:dyDescent="0.25">
      <c r="F1386" s="38"/>
      <c r="G1386" s="38"/>
      <c r="H1386" s="38"/>
      <c r="I1386" s="38"/>
      <c r="J1386" s="38"/>
      <c r="K1386" s="38"/>
    </row>
    <row r="1387" spans="6:11" x14ac:dyDescent="0.25">
      <c r="F1387" s="38"/>
      <c r="G1387" s="38"/>
      <c r="H1387" s="38"/>
      <c r="I1387" s="38"/>
      <c r="J1387" s="38"/>
      <c r="K1387" s="38"/>
    </row>
    <row r="1388" spans="6:11" x14ac:dyDescent="0.25">
      <c r="F1388" s="38"/>
      <c r="G1388" s="38"/>
      <c r="H1388" s="38"/>
      <c r="I1388" s="38"/>
      <c r="J1388" s="38"/>
      <c r="K1388" s="38"/>
    </row>
    <row r="1389" spans="6:11" x14ac:dyDescent="0.25">
      <c r="F1389" s="38"/>
      <c r="G1389" s="38"/>
      <c r="H1389" s="38"/>
      <c r="I1389" s="38"/>
      <c r="J1389" s="38"/>
      <c r="K1389" s="38"/>
    </row>
    <row r="1390" spans="6:11" x14ac:dyDescent="0.25">
      <c r="F1390" s="38"/>
      <c r="G1390" s="38"/>
      <c r="H1390" s="38"/>
      <c r="I1390" s="38"/>
      <c r="J1390" s="38"/>
      <c r="K1390" s="38"/>
    </row>
    <row r="1391" spans="6:11" x14ac:dyDescent="0.25">
      <c r="F1391" s="38"/>
      <c r="G1391" s="38"/>
      <c r="H1391" s="38"/>
      <c r="I1391" s="38"/>
      <c r="J1391" s="38"/>
      <c r="K1391" s="38"/>
    </row>
    <row r="1392" spans="6:11" x14ac:dyDescent="0.25">
      <c r="F1392" s="38"/>
      <c r="G1392" s="38"/>
      <c r="H1392" s="38"/>
      <c r="I1392" s="38"/>
      <c r="J1392" s="38"/>
      <c r="K1392" s="38"/>
    </row>
    <row r="1393" spans="6:11" x14ac:dyDescent="0.25">
      <c r="F1393" s="38"/>
      <c r="G1393" s="38"/>
      <c r="H1393" s="38"/>
      <c r="I1393" s="38"/>
      <c r="J1393" s="38"/>
      <c r="K1393" s="38"/>
    </row>
    <row r="1394" spans="6:11" x14ac:dyDescent="0.25">
      <c r="F1394" s="38"/>
      <c r="G1394" s="38"/>
      <c r="H1394" s="38"/>
      <c r="I1394" s="38"/>
      <c r="J1394" s="38"/>
      <c r="K1394" s="38"/>
    </row>
    <row r="1395" spans="6:11" x14ac:dyDescent="0.25">
      <c r="F1395" s="38"/>
      <c r="G1395" s="38"/>
      <c r="H1395" s="38"/>
      <c r="I1395" s="38"/>
      <c r="J1395" s="38"/>
      <c r="K1395" s="38"/>
    </row>
    <row r="1396" spans="6:11" x14ac:dyDescent="0.25">
      <c r="F1396" s="38"/>
      <c r="G1396" s="38"/>
      <c r="H1396" s="38"/>
      <c r="I1396" s="38"/>
      <c r="J1396" s="38"/>
      <c r="K1396" s="38"/>
    </row>
    <row r="1397" spans="6:11" x14ac:dyDescent="0.25">
      <c r="F1397" s="38"/>
      <c r="G1397" s="38"/>
      <c r="H1397" s="38"/>
      <c r="I1397" s="38"/>
      <c r="J1397" s="38"/>
      <c r="K1397" s="38"/>
    </row>
    <row r="1398" spans="6:11" x14ac:dyDescent="0.25">
      <c r="F1398" s="38"/>
      <c r="G1398" s="38"/>
      <c r="H1398" s="38"/>
      <c r="I1398" s="38"/>
      <c r="J1398" s="38"/>
      <c r="K1398" s="38"/>
    </row>
    <row r="1399" spans="6:11" x14ac:dyDescent="0.25">
      <c r="F1399" s="38"/>
      <c r="G1399" s="38"/>
      <c r="H1399" s="38"/>
      <c r="I1399" s="38"/>
      <c r="J1399" s="38"/>
      <c r="K1399" s="38"/>
    </row>
    <row r="1400" spans="6:11" x14ac:dyDescent="0.25">
      <c r="F1400" s="38"/>
      <c r="G1400" s="38"/>
      <c r="H1400" s="38"/>
      <c r="I1400" s="38"/>
      <c r="J1400" s="38"/>
      <c r="K1400" s="38"/>
    </row>
    <row r="1401" spans="6:11" x14ac:dyDescent="0.25">
      <c r="F1401" s="38"/>
      <c r="G1401" s="38"/>
      <c r="H1401" s="38"/>
      <c r="I1401" s="38"/>
      <c r="J1401" s="38"/>
      <c r="K1401" s="38"/>
    </row>
    <row r="1402" spans="6:11" x14ac:dyDescent="0.25">
      <c r="F1402" s="38"/>
      <c r="G1402" s="38"/>
      <c r="H1402" s="38"/>
      <c r="I1402" s="38"/>
      <c r="J1402" s="38"/>
      <c r="K1402" s="38"/>
    </row>
    <row r="1403" spans="6:11" x14ac:dyDescent="0.25">
      <c r="F1403" s="38"/>
      <c r="G1403" s="38"/>
      <c r="H1403" s="38"/>
      <c r="I1403" s="38"/>
      <c r="J1403" s="38"/>
      <c r="K1403" s="38"/>
    </row>
    <row r="1404" spans="6:11" x14ac:dyDescent="0.25">
      <c r="F1404" s="38"/>
      <c r="G1404" s="38"/>
      <c r="H1404" s="38"/>
      <c r="I1404" s="38"/>
      <c r="J1404" s="38"/>
      <c r="K1404" s="38"/>
    </row>
    <row r="1405" spans="6:11" x14ac:dyDescent="0.25">
      <c r="F1405" s="38"/>
      <c r="G1405" s="38"/>
      <c r="H1405" s="38"/>
      <c r="I1405" s="38"/>
      <c r="J1405" s="38"/>
      <c r="K1405" s="38"/>
    </row>
    <row r="1406" spans="6:11" x14ac:dyDescent="0.25">
      <c r="F1406" s="38"/>
      <c r="G1406" s="38"/>
      <c r="H1406" s="38"/>
      <c r="I1406" s="38"/>
      <c r="J1406" s="38"/>
      <c r="K1406" s="38"/>
    </row>
    <row r="1407" spans="6:11" x14ac:dyDescent="0.25">
      <c r="F1407" s="38"/>
      <c r="G1407" s="38"/>
      <c r="H1407" s="38"/>
      <c r="I1407" s="38"/>
      <c r="J1407" s="38"/>
      <c r="K1407" s="38"/>
    </row>
    <row r="1408" spans="6:11" x14ac:dyDescent="0.25">
      <c r="F1408" s="38"/>
      <c r="G1408" s="38"/>
      <c r="H1408" s="38"/>
      <c r="I1408" s="38"/>
      <c r="J1408" s="38"/>
      <c r="K1408" s="38"/>
    </row>
    <row r="1409" spans="6:11" x14ac:dyDescent="0.25">
      <c r="F1409" s="38"/>
      <c r="G1409" s="38"/>
      <c r="H1409" s="38"/>
      <c r="I1409" s="38"/>
      <c r="J1409" s="38"/>
      <c r="K1409" s="38"/>
    </row>
    <row r="1410" spans="6:11" x14ac:dyDescent="0.25">
      <c r="F1410" s="38"/>
      <c r="G1410" s="38"/>
      <c r="H1410" s="38"/>
      <c r="I1410" s="38"/>
      <c r="J1410" s="38"/>
      <c r="K1410" s="38"/>
    </row>
    <row r="1411" spans="6:11" x14ac:dyDescent="0.25">
      <c r="F1411" s="38"/>
      <c r="G1411" s="38"/>
      <c r="H1411" s="38"/>
      <c r="I1411" s="38"/>
      <c r="J1411" s="38"/>
      <c r="K1411" s="38"/>
    </row>
    <row r="1412" spans="6:11" x14ac:dyDescent="0.25">
      <c r="F1412" s="38"/>
      <c r="G1412" s="38"/>
      <c r="H1412" s="38"/>
      <c r="I1412" s="38"/>
      <c r="J1412" s="38"/>
      <c r="K1412" s="38"/>
    </row>
    <row r="1413" spans="6:11" x14ac:dyDescent="0.25">
      <c r="F1413" s="38"/>
      <c r="G1413" s="38"/>
      <c r="H1413" s="38"/>
      <c r="I1413" s="38"/>
      <c r="J1413" s="38"/>
      <c r="K1413" s="38"/>
    </row>
    <row r="1414" spans="6:11" x14ac:dyDescent="0.25">
      <c r="F1414" s="38"/>
      <c r="G1414" s="38"/>
      <c r="H1414" s="38"/>
      <c r="I1414" s="38"/>
      <c r="J1414" s="38"/>
      <c r="K1414" s="38"/>
    </row>
    <row r="1415" spans="6:11" x14ac:dyDescent="0.25">
      <c r="F1415" s="38"/>
      <c r="G1415" s="38"/>
      <c r="H1415" s="38"/>
      <c r="I1415" s="38"/>
      <c r="J1415" s="38"/>
      <c r="K1415" s="38"/>
    </row>
    <row r="1416" spans="6:11" x14ac:dyDescent="0.25">
      <c r="F1416" s="38"/>
      <c r="G1416" s="38"/>
      <c r="H1416" s="38"/>
      <c r="I1416" s="38"/>
      <c r="J1416" s="38"/>
      <c r="K1416" s="38"/>
    </row>
    <row r="1417" spans="6:11" x14ac:dyDescent="0.25">
      <c r="F1417" s="38"/>
      <c r="G1417" s="38"/>
      <c r="H1417" s="38"/>
      <c r="I1417" s="38"/>
      <c r="J1417" s="38"/>
      <c r="K1417" s="38"/>
    </row>
    <row r="1418" spans="6:11" x14ac:dyDescent="0.25">
      <c r="F1418" s="38"/>
      <c r="G1418" s="38"/>
      <c r="H1418" s="38"/>
      <c r="I1418" s="38"/>
      <c r="J1418" s="38"/>
      <c r="K1418" s="38"/>
    </row>
    <row r="1419" spans="6:11" x14ac:dyDescent="0.25">
      <c r="F1419" s="38"/>
      <c r="G1419" s="38"/>
      <c r="H1419" s="38"/>
      <c r="I1419" s="38"/>
      <c r="J1419" s="38"/>
      <c r="K1419" s="38"/>
    </row>
    <row r="1420" spans="6:11" x14ac:dyDescent="0.25">
      <c r="F1420" s="38"/>
      <c r="G1420" s="38"/>
      <c r="H1420" s="38"/>
      <c r="I1420" s="38"/>
      <c r="J1420" s="38"/>
      <c r="K1420" s="38"/>
    </row>
    <row r="1421" spans="6:11" x14ac:dyDescent="0.25">
      <c r="F1421" s="38"/>
      <c r="G1421" s="38"/>
      <c r="H1421" s="38"/>
      <c r="I1421" s="38"/>
      <c r="J1421" s="38"/>
      <c r="K1421" s="38"/>
    </row>
    <row r="1422" spans="6:11" x14ac:dyDescent="0.25">
      <c r="F1422" s="38"/>
      <c r="G1422" s="38"/>
      <c r="H1422" s="38"/>
      <c r="I1422" s="38"/>
      <c r="J1422" s="38"/>
      <c r="K1422" s="38"/>
    </row>
    <row r="1423" spans="6:11" x14ac:dyDescent="0.25">
      <c r="F1423" s="38"/>
      <c r="G1423" s="38"/>
      <c r="H1423" s="38"/>
      <c r="I1423" s="38"/>
      <c r="J1423" s="38"/>
      <c r="K1423" s="38"/>
    </row>
    <row r="1424" spans="6:11" x14ac:dyDescent="0.25">
      <c r="F1424" s="38"/>
      <c r="G1424" s="38"/>
      <c r="H1424" s="38"/>
      <c r="I1424" s="38"/>
      <c r="J1424" s="38"/>
      <c r="K1424" s="38"/>
    </row>
    <row r="1425" spans="6:11" x14ac:dyDescent="0.25">
      <c r="F1425" s="38"/>
      <c r="G1425" s="38"/>
      <c r="H1425" s="38"/>
      <c r="I1425" s="38"/>
      <c r="J1425" s="38"/>
      <c r="K1425" s="38"/>
    </row>
    <row r="1426" spans="6:11" x14ac:dyDescent="0.25">
      <c r="F1426" s="38"/>
      <c r="G1426" s="38"/>
      <c r="H1426" s="38"/>
      <c r="I1426" s="38"/>
      <c r="J1426" s="38"/>
      <c r="K1426" s="38"/>
    </row>
    <row r="1427" spans="6:11" x14ac:dyDescent="0.25">
      <c r="F1427" s="38"/>
      <c r="G1427" s="38"/>
      <c r="H1427" s="38"/>
      <c r="I1427" s="38"/>
      <c r="J1427" s="38"/>
      <c r="K1427" s="38"/>
    </row>
    <row r="1428" spans="6:11" x14ac:dyDescent="0.25">
      <c r="F1428" s="38"/>
      <c r="G1428" s="38"/>
      <c r="H1428" s="38"/>
      <c r="I1428" s="38"/>
      <c r="J1428" s="38"/>
      <c r="K1428" s="38"/>
    </row>
    <row r="1429" spans="6:11" x14ac:dyDescent="0.25">
      <c r="F1429" s="38"/>
      <c r="G1429" s="38"/>
      <c r="H1429" s="38"/>
      <c r="I1429" s="38"/>
      <c r="J1429" s="38"/>
      <c r="K1429" s="38"/>
    </row>
    <row r="1430" spans="6:11" x14ac:dyDescent="0.25">
      <c r="F1430" s="38"/>
      <c r="G1430" s="38"/>
      <c r="H1430" s="38"/>
      <c r="I1430" s="38"/>
      <c r="J1430" s="38"/>
      <c r="K1430" s="38"/>
    </row>
    <row r="1431" spans="6:11" x14ac:dyDescent="0.25">
      <c r="F1431" s="38"/>
      <c r="G1431" s="38"/>
      <c r="H1431" s="38"/>
      <c r="I1431" s="38"/>
      <c r="J1431" s="38"/>
      <c r="K1431" s="38"/>
    </row>
    <row r="1432" spans="6:11" x14ac:dyDescent="0.25">
      <c r="F1432" s="38"/>
      <c r="G1432" s="38"/>
      <c r="H1432" s="38"/>
      <c r="I1432" s="38"/>
      <c r="J1432" s="38"/>
      <c r="K1432" s="38"/>
    </row>
    <row r="1433" spans="6:11" x14ac:dyDescent="0.25">
      <c r="F1433" s="38"/>
      <c r="G1433" s="38"/>
      <c r="H1433" s="38"/>
      <c r="I1433" s="38"/>
      <c r="J1433" s="38"/>
      <c r="K1433" s="38"/>
    </row>
    <row r="1434" spans="6:11" x14ac:dyDescent="0.25">
      <c r="F1434" s="38"/>
      <c r="G1434" s="38"/>
      <c r="H1434" s="38"/>
      <c r="I1434" s="38"/>
      <c r="J1434" s="38"/>
      <c r="K1434" s="38"/>
    </row>
    <row r="1435" spans="6:11" x14ac:dyDescent="0.25">
      <c r="F1435" s="38"/>
      <c r="G1435" s="38"/>
      <c r="H1435" s="38"/>
      <c r="I1435" s="38"/>
      <c r="J1435" s="38"/>
      <c r="K1435" s="38"/>
    </row>
    <row r="1436" spans="6:11" x14ac:dyDescent="0.25">
      <c r="F1436" s="38"/>
      <c r="G1436" s="38"/>
      <c r="H1436" s="38"/>
      <c r="I1436" s="38"/>
      <c r="J1436" s="38"/>
      <c r="K1436" s="38"/>
    </row>
    <row r="1437" spans="6:11" x14ac:dyDescent="0.25">
      <c r="F1437" s="38"/>
      <c r="G1437" s="38"/>
      <c r="H1437" s="38"/>
      <c r="I1437" s="38"/>
      <c r="J1437" s="38"/>
      <c r="K1437" s="38"/>
    </row>
    <row r="1438" spans="6:11" x14ac:dyDescent="0.25">
      <c r="F1438" s="38"/>
      <c r="G1438" s="38"/>
      <c r="H1438" s="38"/>
      <c r="I1438" s="38"/>
      <c r="J1438" s="38"/>
      <c r="K1438" s="38"/>
    </row>
    <row r="1439" spans="6:11" x14ac:dyDescent="0.25">
      <c r="F1439" s="38"/>
      <c r="G1439" s="38"/>
      <c r="H1439" s="38"/>
      <c r="I1439" s="38"/>
      <c r="J1439" s="38"/>
      <c r="K1439" s="38"/>
    </row>
    <row r="1440" spans="6:11" x14ac:dyDescent="0.25">
      <c r="F1440" s="38"/>
      <c r="G1440" s="38"/>
      <c r="H1440" s="38"/>
      <c r="I1440" s="38"/>
      <c r="J1440" s="38"/>
      <c r="K1440" s="38"/>
    </row>
    <row r="1441" spans="6:11" x14ac:dyDescent="0.25">
      <c r="F1441" s="38"/>
      <c r="G1441" s="38"/>
      <c r="H1441" s="38"/>
      <c r="I1441" s="38"/>
      <c r="J1441" s="38"/>
      <c r="K1441" s="38"/>
    </row>
    <row r="1442" spans="6:11" x14ac:dyDescent="0.25">
      <c r="F1442" s="38"/>
      <c r="G1442" s="38"/>
      <c r="H1442" s="38"/>
      <c r="I1442" s="38"/>
      <c r="J1442" s="38"/>
      <c r="K1442" s="38"/>
    </row>
    <row r="1443" spans="6:11" x14ac:dyDescent="0.25">
      <c r="F1443" s="38"/>
      <c r="G1443" s="38"/>
      <c r="H1443" s="38"/>
      <c r="I1443" s="38"/>
      <c r="J1443" s="38"/>
      <c r="K1443" s="38"/>
    </row>
    <row r="1444" spans="6:11" x14ac:dyDescent="0.25">
      <c r="F1444" s="38"/>
      <c r="G1444" s="38"/>
      <c r="H1444" s="38"/>
      <c r="I1444" s="38"/>
      <c r="J1444" s="38"/>
      <c r="K1444" s="38"/>
    </row>
    <row r="1445" spans="6:11" x14ac:dyDescent="0.25">
      <c r="F1445" s="38"/>
      <c r="G1445" s="38"/>
      <c r="H1445" s="38"/>
      <c r="I1445" s="38"/>
      <c r="J1445" s="38"/>
      <c r="K1445" s="38"/>
    </row>
    <row r="1446" spans="6:11" x14ac:dyDescent="0.25">
      <c r="F1446" s="38"/>
      <c r="G1446" s="38"/>
      <c r="H1446" s="38"/>
      <c r="I1446" s="38"/>
      <c r="J1446" s="38"/>
      <c r="K1446" s="38"/>
    </row>
    <row r="1447" spans="6:11" x14ac:dyDescent="0.25">
      <c r="F1447" s="38"/>
      <c r="G1447" s="38"/>
      <c r="H1447" s="38"/>
      <c r="I1447" s="38"/>
      <c r="J1447" s="38"/>
      <c r="K1447" s="38"/>
    </row>
    <row r="1448" spans="6:11" x14ac:dyDescent="0.25">
      <c r="F1448" s="38"/>
      <c r="G1448" s="38"/>
      <c r="H1448" s="38"/>
      <c r="I1448" s="38"/>
      <c r="J1448" s="38"/>
      <c r="K1448" s="38"/>
    </row>
    <row r="1449" spans="6:11" x14ac:dyDescent="0.25">
      <c r="F1449" s="38"/>
      <c r="G1449" s="38"/>
      <c r="H1449" s="38"/>
      <c r="I1449" s="38"/>
      <c r="J1449" s="38"/>
      <c r="K1449" s="38"/>
    </row>
    <row r="1450" spans="6:11" x14ac:dyDescent="0.25">
      <c r="F1450" s="38"/>
      <c r="G1450" s="38"/>
      <c r="H1450" s="38"/>
      <c r="I1450" s="38"/>
      <c r="J1450" s="38"/>
      <c r="K1450" s="38"/>
    </row>
    <row r="1451" spans="6:11" x14ac:dyDescent="0.25">
      <c r="F1451" s="38"/>
      <c r="G1451" s="38"/>
      <c r="H1451" s="38"/>
      <c r="I1451" s="38"/>
      <c r="J1451" s="38"/>
      <c r="K1451" s="38"/>
    </row>
    <row r="1452" spans="6:11" x14ac:dyDescent="0.25">
      <c r="F1452" s="38"/>
      <c r="G1452" s="38"/>
      <c r="H1452" s="38"/>
      <c r="I1452" s="38"/>
      <c r="J1452" s="38"/>
      <c r="K1452" s="38"/>
    </row>
    <row r="1453" spans="6:11" x14ac:dyDescent="0.25">
      <c r="F1453" s="38"/>
      <c r="G1453" s="38"/>
      <c r="H1453" s="38"/>
      <c r="I1453" s="38"/>
      <c r="J1453" s="38"/>
      <c r="K1453" s="38"/>
    </row>
    <row r="1454" spans="6:11" x14ac:dyDescent="0.25">
      <c r="F1454" s="38"/>
      <c r="G1454" s="38"/>
      <c r="H1454" s="38"/>
      <c r="I1454" s="38"/>
      <c r="J1454" s="38"/>
      <c r="K1454" s="38"/>
    </row>
    <row r="1455" spans="6:11" x14ac:dyDescent="0.25">
      <c r="F1455" s="38"/>
      <c r="G1455" s="38"/>
      <c r="H1455" s="38"/>
      <c r="I1455" s="38"/>
      <c r="J1455" s="38"/>
      <c r="K1455" s="38"/>
    </row>
    <row r="1456" spans="6:11" x14ac:dyDescent="0.25">
      <c r="F1456" s="38"/>
      <c r="G1456" s="38"/>
      <c r="H1456" s="38"/>
      <c r="I1456" s="38"/>
      <c r="J1456" s="38"/>
      <c r="K1456" s="38"/>
    </row>
    <row r="1457" spans="6:11" x14ac:dyDescent="0.25">
      <c r="F1457" s="38"/>
      <c r="G1457" s="38"/>
      <c r="H1457" s="38"/>
      <c r="I1457" s="38"/>
      <c r="J1457" s="38"/>
      <c r="K1457" s="38"/>
    </row>
    <row r="1458" spans="6:11" x14ac:dyDescent="0.25">
      <c r="F1458" s="38"/>
      <c r="G1458" s="38"/>
      <c r="H1458" s="38"/>
      <c r="I1458" s="38"/>
      <c r="J1458" s="38"/>
      <c r="K1458" s="38"/>
    </row>
    <row r="1459" spans="6:11" x14ac:dyDescent="0.25">
      <c r="F1459" s="38"/>
      <c r="G1459" s="38"/>
      <c r="H1459" s="38"/>
      <c r="I1459" s="38"/>
      <c r="J1459" s="38"/>
      <c r="K1459" s="38"/>
    </row>
    <row r="1460" spans="6:11" x14ac:dyDescent="0.25">
      <c r="F1460" s="38"/>
      <c r="G1460" s="38"/>
      <c r="H1460" s="38"/>
      <c r="I1460" s="38"/>
      <c r="J1460" s="38"/>
      <c r="K1460" s="38"/>
    </row>
    <row r="1461" spans="6:11" x14ac:dyDescent="0.25">
      <c r="F1461" s="38"/>
      <c r="G1461" s="38"/>
      <c r="H1461" s="38"/>
      <c r="I1461" s="38"/>
      <c r="J1461" s="38"/>
      <c r="K1461" s="38"/>
    </row>
    <row r="1462" spans="6:11" x14ac:dyDescent="0.25">
      <c r="F1462" s="38"/>
      <c r="G1462" s="38"/>
      <c r="H1462" s="38"/>
      <c r="I1462" s="38"/>
      <c r="J1462" s="38"/>
      <c r="K1462" s="38"/>
    </row>
    <row r="1463" spans="6:11" x14ac:dyDescent="0.25">
      <c r="F1463" s="38"/>
      <c r="G1463" s="38"/>
      <c r="H1463" s="38"/>
      <c r="I1463" s="38"/>
      <c r="J1463" s="38"/>
      <c r="K1463" s="38"/>
    </row>
    <row r="1464" spans="6:11" x14ac:dyDescent="0.25">
      <c r="F1464" s="38"/>
      <c r="G1464" s="38"/>
      <c r="H1464" s="38"/>
      <c r="I1464" s="38"/>
      <c r="J1464" s="38"/>
      <c r="K1464" s="38"/>
    </row>
    <row r="1465" spans="6:11" x14ac:dyDescent="0.25">
      <c r="F1465" s="38"/>
      <c r="G1465" s="38"/>
      <c r="H1465" s="38"/>
      <c r="I1465" s="38"/>
      <c r="J1465" s="38"/>
      <c r="K1465" s="38"/>
    </row>
    <row r="1466" spans="6:11" x14ac:dyDescent="0.25">
      <c r="F1466" s="38"/>
      <c r="G1466" s="38"/>
      <c r="H1466" s="38"/>
      <c r="I1466" s="38"/>
      <c r="J1466" s="38"/>
      <c r="K1466" s="38"/>
    </row>
    <row r="1467" spans="6:11" x14ac:dyDescent="0.25">
      <c r="F1467" s="38"/>
      <c r="G1467" s="38"/>
      <c r="H1467" s="38"/>
      <c r="I1467" s="38"/>
      <c r="J1467" s="38"/>
      <c r="K1467" s="38"/>
    </row>
    <row r="1468" spans="6:11" x14ac:dyDescent="0.25">
      <c r="F1468" s="38"/>
      <c r="G1468" s="38"/>
      <c r="H1468" s="38"/>
      <c r="I1468" s="38"/>
      <c r="J1468" s="38"/>
      <c r="K1468" s="38"/>
    </row>
    <row r="1469" spans="6:11" x14ac:dyDescent="0.25">
      <c r="F1469" s="38"/>
      <c r="G1469" s="38"/>
      <c r="H1469" s="38"/>
      <c r="I1469" s="38"/>
      <c r="J1469" s="38"/>
      <c r="K1469" s="38"/>
    </row>
    <row r="1470" spans="6:11" x14ac:dyDescent="0.25">
      <c r="F1470" s="38"/>
      <c r="G1470" s="38"/>
      <c r="H1470" s="38"/>
      <c r="I1470" s="38"/>
      <c r="J1470" s="38"/>
      <c r="K1470" s="38"/>
    </row>
    <row r="1471" spans="6:11" x14ac:dyDescent="0.25">
      <c r="F1471" s="38"/>
      <c r="G1471" s="38"/>
      <c r="H1471" s="38"/>
      <c r="I1471" s="38"/>
      <c r="J1471" s="38"/>
      <c r="K1471" s="38"/>
    </row>
    <row r="1472" spans="6:11" x14ac:dyDescent="0.25">
      <c r="F1472" s="38"/>
      <c r="G1472" s="38"/>
      <c r="H1472" s="38"/>
      <c r="I1472" s="38"/>
      <c r="J1472" s="38"/>
      <c r="K1472" s="38"/>
    </row>
    <row r="1473" spans="6:11" x14ac:dyDescent="0.25">
      <c r="F1473" s="38"/>
      <c r="G1473" s="38"/>
      <c r="H1473" s="38"/>
      <c r="I1473" s="38"/>
      <c r="J1473" s="38"/>
      <c r="K1473" s="38"/>
    </row>
    <row r="1474" spans="6:11" x14ac:dyDescent="0.25">
      <c r="F1474" s="38"/>
      <c r="G1474" s="38"/>
      <c r="H1474" s="38"/>
      <c r="I1474" s="38"/>
      <c r="J1474" s="38"/>
      <c r="K1474" s="38"/>
    </row>
    <row r="1475" spans="6:11" x14ac:dyDescent="0.25">
      <c r="F1475" s="38"/>
      <c r="G1475" s="38"/>
      <c r="H1475" s="38"/>
      <c r="I1475" s="38"/>
      <c r="J1475" s="38"/>
      <c r="K1475" s="38"/>
    </row>
    <row r="1476" spans="6:11" x14ac:dyDescent="0.25">
      <c r="F1476" s="38"/>
      <c r="G1476" s="38"/>
      <c r="H1476" s="38"/>
      <c r="I1476" s="38"/>
      <c r="J1476" s="38"/>
      <c r="K1476" s="38"/>
    </row>
    <row r="1477" spans="6:11" x14ac:dyDescent="0.25">
      <c r="F1477" s="38"/>
      <c r="G1477" s="38"/>
      <c r="H1477" s="38"/>
      <c r="I1477" s="38"/>
      <c r="J1477" s="38"/>
      <c r="K1477" s="38"/>
    </row>
    <row r="1478" spans="6:11" x14ac:dyDescent="0.25">
      <c r="F1478" s="38"/>
      <c r="G1478" s="38"/>
      <c r="H1478" s="38"/>
      <c r="I1478" s="38"/>
      <c r="J1478" s="38"/>
      <c r="K1478" s="38"/>
    </row>
    <row r="1479" spans="6:11" x14ac:dyDescent="0.25">
      <c r="F1479" s="38"/>
      <c r="G1479" s="38"/>
      <c r="H1479" s="38"/>
      <c r="I1479" s="38"/>
      <c r="J1479" s="38"/>
      <c r="K1479" s="38"/>
    </row>
    <row r="1480" spans="6:11" x14ac:dyDescent="0.25">
      <c r="F1480" s="38"/>
      <c r="G1480" s="38"/>
      <c r="H1480" s="38"/>
      <c r="I1480" s="38"/>
      <c r="J1480" s="38"/>
      <c r="K1480" s="38"/>
    </row>
    <row r="1481" spans="6:11" x14ac:dyDescent="0.25">
      <c r="F1481" s="38"/>
      <c r="G1481" s="38"/>
      <c r="H1481" s="38"/>
      <c r="I1481" s="38"/>
      <c r="J1481" s="38"/>
      <c r="K1481" s="38"/>
    </row>
    <row r="1482" spans="6:11" x14ac:dyDescent="0.25">
      <c r="F1482" s="38"/>
      <c r="G1482" s="38"/>
      <c r="H1482" s="38"/>
      <c r="I1482" s="38"/>
      <c r="J1482" s="38"/>
      <c r="K1482" s="38"/>
    </row>
    <row r="1483" spans="6:11" x14ac:dyDescent="0.25">
      <c r="F1483" s="38"/>
      <c r="G1483" s="38"/>
      <c r="H1483" s="38"/>
      <c r="I1483" s="38"/>
      <c r="J1483" s="38"/>
      <c r="K1483" s="38"/>
    </row>
    <row r="1484" spans="6:11" x14ac:dyDescent="0.25">
      <c r="F1484" s="38"/>
      <c r="G1484" s="38"/>
      <c r="H1484" s="38"/>
      <c r="I1484" s="38"/>
      <c r="J1484" s="38"/>
      <c r="K1484" s="38"/>
    </row>
    <row r="1485" spans="6:11" x14ac:dyDescent="0.25">
      <c r="F1485" s="38"/>
      <c r="G1485" s="38"/>
      <c r="H1485" s="38"/>
      <c r="I1485" s="38"/>
      <c r="J1485" s="38"/>
      <c r="K1485" s="38"/>
    </row>
    <row r="1486" spans="6:11" x14ac:dyDescent="0.25">
      <c r="F1486" s="38"/>
      <c r="G1486" s="38"/>
      <c r="H1486" s="38"/>
      <c r="I1486" s="38"/>
      <c r="J1486" s="38"/>
      <c r="K1486" s="38"/>
    </row>
    <row r="1487" spans="6:11" x14ac:dyDescent="0.25">
      <c r="F1487" s="38"/>
      <c r="G1487" s="38"/>
      <c r="H1487" s="38"/>
      <c r="I1487" s="38"/>
      <c r="J1487" s="38"/>
      <c r="K1487" s="38"/>
    </row>
    <row r="1488" spans="6:11" x14ac:dyDescent="0.25">
      <c r="F1488" s="38"/>
      <c r="G1488" s="38"/>
      <c r="H1488" s="38"/>
      <c r="I1488" s="38"/>
      <c r="J1488" s="38"/>
      <c r="K1488" s="38"/>
    </row>
    <row r="1489" spans="6:11" x14ac:dyDescent="0.25">
      <c r="F1489" s="38"/>
      <c r="G1489" s="38"/>
      <c r="H1489" s="38"/>
      <c r="I1489" s="38"/>
      <c r="J1489" s="38"/>
      <c r="K1489" s="38"/>
    </row>
    <row r="1490" spans="6:11" x14ac:dyDescent="0.25">
      <c r="F1490" s="38"/>
      <c r="G1490" s="38"/>
      <c r="H1490" s="38"/>
      <c r="I1490" s="38"/>
      <c r="J1490" s="38"/>
      <c r="K1490" s="38"/>
    </row>
    <row r="1491" spans="6:11" x14ac:dyDescent="0.25">
      <c r="F1491" s="38"/>
      <c r="G1491" s="38"/>
      <c r="H1491" s="38"/>
      <c r="I1491" s="38"/>
      <c r="J1491" s="38"/>
      <c r="K1491" s="38"/>
    </row>
    <row r="1492" spans="6:11" x14ac:dyDescent="0.25">
      <c r="F1492" s="38"/>
      <c r="G1492" s="38"/>
      <c r="H1492" s="38"/>
      <c r="I1492" s="38"/>
      <c r="J1492" s="38"/>
      <c r="K1492" s="38"/>
    </row>
    <row r="1493" spans="6:11" x14ac:dyDescent="0.25">
      <c r="F1493" s="38"/>
      <c r="G1493" s="38"/>
      <c r="H1493" s="38"/>
      <c r="I1493" s="38"/>
      <c r="J1493" s="38"/>
      <c r="K1493" s="38"/>
    </row>
    <row r="1494" spans="6:11" x14ac:dyDescent="0.25">
      <c r="F1494" s="38"/>
      <c r="G1494" s="38"/>
      <c r="H1494" s="38"/>
      <c r="I1494" s="38"/>
      <c r="J1494" s="38"/>
      <c r="K1494" s="38"/>
    </row>
    <row r="1495" spans="6:11" x14ac:dyDescent="0.25">
      <c r="F1495" s="38"/>
      <c r="G1495" s="38"/>
      <c r="H1495" s="38"/>
      <c r="I1495" s="38"/>
      <c r="J1495" s="38"/>
      <c r="K1495" s="38"/>
    </row>
    <row r="1496" spans="6:11" x14ac:dyDescent="0.25">
      <c r="F1496" s="38"/>
      <c r="G1496" s="38"/>
      <c r="H1496" s="38"/>
      <c r="I1496" s="38"/>
      <c r="J1496" s="38"/>
      <c r="K1496" s="38"/>
    </row>
    <row r="1497" spans="6:11" x14ac:dyDescent="0.25">
      <c r="F1497" s="38"/>
      <c r="G1497" s="38"/>
      <c r="H1497" s="38"/>
      <c r="I1497" s="38"/>
      <c r="J1497" s="38"/>
      <c r="K1497" s="38"/>
    </row>
    <row r="1498" spans="6:11" x14ac:dyDescent="0.25">
      <c r="F1498" s="38"/>
      <c r="G1498" s="38"/>
      <c r="H1498" s="38"/>
      <c r="I1498" s="38"/>
      <c r="J1498" s="38"/>
      <c r="K1498" s="38"/>
    </row>
    <row r="1499" spans="6:11" x14ac:dyDescent="0.25">
      <c r="F1499" s="38"/>
      <c r="G1499" s="38"/>
      <c r="H1499" s="38"/>
      <c r="I1499" s="38"/>
      <c r="J1499" s="38"/>
      <c r="K1499" s="38"/>
    </row>
    <row r="1500" spans="6:11" x14ac:dyDescent="0.25">
      <c r="F1500" s="38"/>
      <c r="G1500" s="38"/>
      <c r="H1500" s="38"/>
      <c r="I1500" s="38"/>
      <c r="J1500" s="38"/>
      <c r="K1500" s="38"/>
    </row>
    <row r="1501" spans="6:11" x14ac:dyDescent="0.25">
      <c r="F1501" s="38"/>
      <c r="G1501" s="38"/>
      <c r="H1501" s="38"/>
      <c r="I1501" s="38"/>
      <c r="J1501" s="38"/>
      <c r="K1501" s="38"/>
    </row>
    <row r="1502" spans="6:11" x14ac:dyDescent="0.25">
      <c r="F1502" s="38"/>
      <c r="G1502" s="38"/>
      <c r="H1502" s="38"/>
      <c r="I1502" s="38"/>
      <c r="J1502" s="38"/>
      <c r="K1502" s="38"/>
    </row>
    <row r="1503" spans="6:11" x14ac:dyDescent="0.25">
      <c r="F1503" s="38"/>
      <c r="G1503" s="38"/>
      <c r="H1503" s="38"/>
      <c r="I1503" s="38"/>
      <c r="J1503" s="38"/>
      <c r="K1503" s="38"/>
    </row>
    <row r="1504" spans="6:11" x14ac:dyDescent="0.25">
      <c r="F1504" s="38"/>
      <c r="G1504" s="38"/>
      <c r="H1504" s="38"/>
      <c r="I1504" s="38"/>
      <c r="J1504" s="38"/>
      <c r="K1504" s="38"/>
    </row>
    <row r="1505" spans="6:11" x14ac:dyDescent="0.25">
      <c r="F1505" s="38"/>
      <c r="G1505" s="38"/>
      <c r="H1505" s="38"/>
      <c r="I1505" s="38"/>
      <c r="J1505" s="38"/>
      <c r="K1505" s="38"/>
    </row>
    <row r="1506" spans="6:11" x14ac:dyDescent="0.25">
      <c r="F1506" s="38"/>
      <c r="G1506" s="38"/>
      <c r="H1506" s="38"/>
      <c r="I1506" s="38"/>
      <c r="J1506" s="38"/>
      <c r="K1506" s="38"/>
    </row>
    <row r="1507" spans="6:11" x14ac:dyDescent="0.25">
      <c r="F1507" s="38"/>
      <c r="G1507" s="38"/>
      <c r="H1507" s="38"/>
      <c r="I1507" s="38"/>
      <c r="J1507" s="38"/>
      <c r="K1507" s="38"/>
    </row>
    <row r="1508" spans="6:11" x14ac:dyDescent="0.25">
      <c r="F1508" s="38"/>
      <c r="G1508" s="38"/>
      <c r="H1508" s="38"/>
      <c r="I1508" s="38"/>
      <c r="J1508" s="38"/>
      <c r="K1508" s="38"/>
    </row>
    <row r="1509" spans="6:11" x14ac:dyDescent="0.25">
      <c r="F1509" s="38"/>
      <c r="G1509" s="38"/>
      <c r="H1509" s="38"/>
      <c r="I1509" s="38"/>
      <c r="J1509" s="38"/>
      <c r="K1509" s="38"/>
    </row>
    <row r="1510" spans="6:11" x14ac:dyDescent="0.25">
      <c r="F1510" s="38"/>
      <c r="G1510" s="38"/>
      <c r="H1510" s="38"/>
      <c r="I1510" s="38"/>
      <c r="J1510" s="38"/>
      <c r="K1510" s="38"/>
    </row>
    <row r="1511" spans="6:11" x14ac:dyDescent="0.25">
      <c r="F1511" s="38"/>
      <c r="G1511" s="38"/>
      <c r="H1511" s="38"/>
      <c r="I1511" s="38"/>
      <c r="J1511" s="38"/>
      <c r="K1511" s="38"/>
    </row>
    <row r="1512" spans="6:11" x14ac:dyDescent="0.25">
      <c r="F1512" s="38"/>
      <c r="G1512" s="38"/>
      <c r="H1512" s="38"/>
      <c r="I1512" s="38"/>
      <c r="J1512" s="38"/>
      <c r="K1512" s="38"/>
    </row>
    <row r="1513" spans="6:11" x14ac:dyDescent="0.25">
      <c r="F1513" s="38"/>
      <c r="G1513" s="38"/>
      <c r="H1513" s="38"/>
      <c r="I1513" s="38"/>
      <c r="J1513" s="38"/>
      <c r="K1513" s="38"/>
    </row>
    <row r="1514" spans="6:11" x14ac:dyDescent="0.25">
      <c r="F1514" s="38"/>
      <c r="G1514" s="38"/>
      <c r="H1514" s="38"/>
      <c r="I1514" s="38"/>
      <c r="J1514" s="38"/>
      <c r="K1514" s="38"/>
    </row>
    <row r="1515" spans="6:11" x14ac:dyDescent="0.25">
      <c r="F1515" s="38"/>
      <c r="G1515" s="38"/>
      <c r="H1515" s="38"/>
      <c r="I1515" s="38"/>
      <c r="J1515" s="38"/>
      <c r="K1515" s="38"/>
    </row>
    <row r="1516" spans="6:11" x14ac:dyDescent="0.25">
      <c r="F1516" s="38"/>
      <c r="G1516" s="38"/>
      <c r="H1516" s="38"/>
      <c r="I1516" s="38"/>
      <c r="J1516" s="38"/>
      <c r="K1516" s="38"/>
    </row>
    <row r="1517" spans="6:11" x14ac:dyDescent="0.25">
      <c r="F1517" s="38"/>
      <c r="G1517" s="38"/>
      <c r="H1517" s="38"/>
      <c r="I1517" s="38"/>
      <c r="J1517" s="38"/>
      <c r="K1517" s="38"/>
    </row>
    <row r="1518" spans="6:11" x14ac:dyDescent="0.25">
      <c r="F1518" s="38"/>
      <c r="G1518" s="38"/>
      <c r="H1518" s="38"/>
      <c r="I1518" s="38"/>
      <c r="J1518" s="38"/>
      <c r="K1518" s="38"/>
    </row>
    <row r="1519" spans="6:11" x14ac:dyDescent="0.25">
      <c r="F1519" s="38"/>
      <c r="G1519" s="38"/>
      <c r="H1519" s="38"/>
      <c r="I1519" s="38"/>
      <c r="J1519" s="38"/>
      <c r="K1519" s="38"/>
    </row>
    <row r="1520" spans="6:11" x14ac:dyDescent="0.25">
      <c r="F1520" s="38"/>
      <c r="G1520" s="38"/>
      <c r="H1520" s="38"/>
      <c r="I1520" s="38"/>
      <c r="J1520" s="38"/>
      <c r="K1520" s="38"/>
    </row>
    <row r="1521" spans="6:11" x14ac:dyDescent="0.25">
      <c r="F1521" s="38"/>
      <c r="G1521" s="38"/>
      <c r="H1521" s="38"/>
      <c r="I1521" s="38"/>
      <c r="J1521" s="38"/>
      <c r="K1521" s="38"/>
    </row>
    <row r="1522" spans="6:11" x14ac:dyDescent="0.25">
      <c r="F1522" s="38"/>
      <c r="G1522" s="38"/>
      <c r="H1522" s="38"/>
      <c r="I1522" s="38"/>
      <c r="J1522" s="38"/>
      <c r="K1522" s="38"/>
    </row>
    <row r="1523" spans="6:11" x14ac:dyDescent="0.25">
      <c r="F1523" s="38"/>
      <c r="G1523" s="38"/>
      <c r="H1523" s="38"/>
      <c r="I1523" s="38"/>
      <c r="J1523" s="38"/>
      <c r="K1523" s="38"/>
    </row>
    <row r="1524" spans="6:11" x14ac:dyDescent="0.25">
      <c r="F1524" s="38"/>
      <c r="G1524" s="38"/>
      <c r="H1524" s="38"/>
      <c r="I1524" s="38"/>
      <c r="J1524" s="38"/>
      <c r="K1524" s="38"/>
    </row>
    <row r="1525" spans="6:11" x14ac:dyDescent="0.25">
      <c r="F1525" s="38"/>
      <c r="G1525" s="38"/>
      <c r="H1525" s="38"/>
      <c r="I1525" s="38"/>
      <c r="J1525" s="38"/>
      <c r="K1525" s="38"/>
    </row>
    <row r="1526" spans="6:11" x14ac:dyDescent="0.25">
      <c r="F1526" s="38"/>
      <c r="G1526" s="38"/>
      <c r="H1526" s="38"/>
      <c r="I1526" s="38"/>
      <c r="J1526" s="38"/>
      <c r="K1526" s="38"/>
    </row>
    <row r="1527" spans="6:11" x14ac:dyDescent="0.25">
      <c r="F1527" s="38"/>
      <c r="G1527" s="38"/>
      <c r="H1527" s="38"/>
      <c r="I1527" s="38"/>
      <c r="J1527" s="38"/>
      <c r="K1527" s="38"/>
    </row>
    <row r="1528" spans="6:11" x14ac:dyDescent="0.25">
      <c r="F1528" s="38"/>
      <c r="G1528" s="38"/>
      <c r="H1528" s="38"/>
      <c r="I1528" s="38"/>
      <c r="J1528" s="38"/>
      <c r="K1528" s="38"/>
    </row>
    <row r="1529" spans="6:11" x14ac:dyDescent="0.25">
      <c r="F1529" s="38"/>
      <c r="G1529" s="38"/>
      <c r="H1529" s="38"/>
      <c r="I1529" s="38"/>
      <c r="J1529" s="38"/>
      <c r="K1529" s="38"/>
    </row>
    <row r="1530" spans="6:11" x14ac:dyDescent="0.25">
      <c r="F1530" s="38"/>
      <c r="G1530" s="38"/>
      <c r="H1530" s="38"/>
      <c r="I1530" s="38"/>
      <c r="J1530" s="38"/>
      <c r="K1530" s="38"/>
    </row>
    <row r="1531" spans="6:11" x14ac:dyDescent="0.25">
      <c r="F1531" s="38"/>
      <c r="G1531" s="38"/>
      <c r="H1531" s="38"/>
      <c r="I1531" s="38"/>
      <c r="J1531" s="38"/>
      <c r="K1531" s="38"/>
    </row>
    <row r="1532" spans="6:11" x14ac:dyDescent="0.25">
      <c r="F1532" s="38"/>
      <c r="G1532" s="38"/>
      <c r="H1532" s="38"/>
      <c r="I1532" s="38"/>
      <c r="J1532" s="38"/>
      <c r="K1532" s="38"/>
    </row>
    <row r="1533" spans="6:11" x14ac:dyDescent="0.25">
      <c r="F1533" s="38"/>
      <c r="G1533" s="38"/>
      <c r="H1533" s="38"/>
      <c r="I1533" s="38"/>
      <c r="J1533" s="38"/>
      <c r="K1533" s="38"/>
    </row>
    <row r="1534" spans="6:11" x14ac:dyDescent="0.25">
      <c r="F1534" s="38"/>
      <c r="G1534" s="38"/>
      <c r="H1534" s="38"/>
      <c r="I1534" s="38"/>
      <c r="J1534" s="38"/>
      <c r="K1534" s="38"/>
    </row>
    <row r="1535" spans="6:11" x14ac:dyDescent="0.25">
      <c r="F1535" s="38"/>
      <c r="G1535" s="38"/>
      <c r="H1535" s="38"/>
      <c r="I1535" s="38"/>
      <c r="J1535" s="38"/>
      <c r="K1535" s="38"/>
    </row>
    <row r="1536" spans="6:11" x14ac:dyDescent="0.25">
      <c r="F1536" s="38"/>
      <c r="G1536" s="38"/>
      <c r="H1536" s="38"/>
      <c r="I1536" s="38"/>
      <c r="J1536" s="38"/>
      <c r="K1536" s="38"/>
    </row>
    <row r="1537" spans="6:11" x14ac:dyDescent="0.25">
      <c r="F1537" s="38"/>
      <c r="G1537" s="38"/>
      <c r="H1537" s="38"/>
      <c r="I1537" s="38"/>
      <c r="J1537" s="38"/>
      <c r="K1537" s="38"/>
    </row>
    <row r="1538" spans="6:11" x14ac:dyDescent="0.25">
      <c r="F1538" s="38"/>
      <c r="G1538" s="38"/>
      <c r="H1538" s="38"/>
      <c r="I1538" s="38"/>
      <c r="J1538" s="38"/>
      <c r="K1538" s="38"/>
    </row>
    <row r="1539" spans="6:11" x14ac:dyDescent="0.25">
      <c r="F1539" s="38"/>
      <c r="G1539" s="38"/>
      <c r="H1539" s="38"/>
      <c r="I1539" s="38"/>
      <c r="J1539" s="38"/>
      <c r="K1539" s="38"/>
    </row>
    <row r="1540" spans="6:11" x14ac:dyDescent="0.25">
      <c r="F1540" s="38"/>
      <c r="G1540" s="38"/>
      <c r="H1540" s="38"/>
      <c r="I1540" s="38"/>
      <c r="J1540" s="38"/>
      <c r="K1540" s="38"/>
    </row>
    <row r="1541" spans="6:11" x14ac:dyDescent="0.25">
      <c r="F1541" s="38"/>
      <c r="G1541" s="38"/>
      <c r="H1541" s="38"/>
      <c r="I1541" s="38"/>
      <c r="J1541" s="38"/>
      <c r="K1541" s="38"/>
    </row>
    <row r="1542" spans="6:11" x14ac:dyDescent="0.25">
      <c r="F1542" s="38"/>
      <c r="G1542" s="38"/>
      <c r="H1542" s="38"/>
      <c r="I1542" s="38"/>
      <c r="J1542" s="38"/>
      <c r="K1542" s="38"/>
    </row>
    <row r="1543" spans="6:11" x14ac:dyDescent="0.25">
      <c r="F1543" s="38"/>
      <c r="G1543" s="38"/>
      <c r="H1543" s="38"/>
      <c r="I1543" s="38"/>
      <c r="J1543" s="38"/>
      <c r="K1543" s="38"/>
    </row>
    <row r="1544" spans="6:11" x14ac:dyDescent="0.25">
      <c r="F1544" s="38"/>
      <c r="G1544" s="38"/>
      <c r="H1544" s="38"/>
      <c r="I1544" s="38"/>
      <c r="J1544" s="38"/>
      <c r="K1544" s="38"/>
    </row>
    <row r="1545" spans="6:11" x14ac:dyDescent="0.25">
      <c r="F1545" s="38"/>
      <c r="G1545" s="38"/>
      <c r="H1545" s="38"/>
      <c r="I1545" s="38"/>
      <c r="J1545" s="38"/>
      <c r="K1545" s="38"/>
    </row>
    <row r="1546" spans="6:11" x14ac:dyDescent="0.25">
      <c r="F1546" s="38"/>
      <c r="G1546" s="38"/>
      <c r="H1546" s="38"/>
      <c r="I1546" s="38"/>
      <c r="J1546" s="38"/>
      <c r="K1546" s="38"/>
    </row>
    <row r="1547" spans="6:11" x14ac:dyDescent="0.25">
      <c r="F1547" s="38"/>
      <c r="G1547" s="38"/>
      <c r="H1547" s="38"/>
      <c r="I1547" s="38"/>
      <c r="J1547" s="38"/>
      <c r="K1547" s="38"/>
    </row>
    <row r="1548" spans="6:11" x14ac:dyDescent="0.25">
      <c r="F1548" s="38"/>
      <c r="G1548" s="38"/>
      <c r="H1548" s="38"/>
      <c r="I1548" s="38"/>
      <c r="J1548" s="38"/>
      <c r="K1548" s="38"/>
    </row>
    <row r="1549" spans="6:11" x14ac:dyDescent="0.25">
      <c r="F1549" s="38"/>
      <c r="G1549" s="38"/>
      <c r="H1549" s="38"/>
      <c r="I1549" s="38"/>
      <c r="J1549" s="38"/>
      <c r="K1549" s="38"/>
    </row>
    <row r="1550" spans="6:11" x14ac:dyDescent="0.25">
      <c r="F1550" s="38"/>
      <c r="G1550" s="38"/>
      <c r="H1550" s="38"/>
      <c r="I1550" s="38"/>
      <c r="J1550" s="38"/>
      <c r="K1550" s="38"/>
    </row>
    <row r="1551" spans="6:11" x14ac:dyDescent="0.25">
      <c r="F1551" s="38"/>
      <c r="G1551" s="38"/>
      <c r="H1551" s="38"/>
      <c r="I1551" s="38"/>
      <c r="J1551" s="38"/>
      <c r="K1551" s="38"/>
    </row>
    <row r="1552" spans="6:11" x14ac:dyDescent="0.25">
      <c r="F1552" s="38"/>
      <c r="G1552" s="38"/>
      <c r="H1552" s="38"/>
      <c r="I1552" s="38"/>
      <c r="J1552" s="38"/>
      <c r="K1552" s="38"/>
    </row>
    <row r="1553" spans="6:11" x14ac:dyDescent="0.25">
      <c r="F1553" s="38"/>
      <c r="G1553" s="38"/>
      <c r="H1553" s="38"/>
      <c r="I1553" s="38"/>
      <c r="J1553" s="38"/>
      <c r="K1553" s="38"/>
    </row>
    <row r="1554" spans="6:11" x14ac:dyDescent="0.25">
      <c r="F1554" s="38"/>
      <c r="G1554" s="38"/>
      <c r="H1554" s="38"/>
      <c r="I1554" s="38"/>
      <c r="J1554" s="38"/>
      <c r="K1554" s="38"/>
    </row>
    <row r="1555" spans="6:11" x14ac:dyDescent="0.25">
      <c r="F1555" s="38"/>
      <c r="G1555" s="38"/>
      <c r="H1555" s="38"/>
      <c r="I1555" s="38"/>
      <c r="J1555" s="38"/>
      <c r="K1555" s="38"/>
    </row>
    <row r="1556" spans="6:11" x14ac:dyDescent="0.25">
      <c r="F1556" s="38"/>
      <c r="G1556" s="38"/>
      <c r="H1556" s="38"/>
      <c r="I1556" s="38"/>
      <c r="J1556" s="38"/>
      <c r="K1556" s="38"/>
    </row>
    <row r="1557" spans="6:11" x14ac:dyDescent="0.25">
      <c r="F1557" s="38"/>
      <c r="G1557" s="38"/>
      <c r="H1557" s="38"/>
      <c r="I1557" s="38"/>
      <c r="J1557" s="38"/>
      <c r="K1557" s="38"/>
    </row>
    <row r="1558" spans="6:11" x14ac:dyDescent="0.25">
      <c r="F1558" s="38"/>
      <c r="G1558" s="38"/>
      <c r="H1558" s="38"/>
      <c r="I1558" s="38"/>
      <c r="J1558" s="38"/>
      <c r="K1558" s="38"/>
    </row>
    <row r="1559" spans="6:11" x14ac:dyDescent="0.25">
      <c r="F1559" s="38"/>
      <c r="G1559" s="38"/>
      <c r="H1559" s="38"/>
      <c r="I1559" s="38"/>
      <c r="J1559" s="38"/>
      <c r="K1559" s="38"/>
    </row>
    <row r="1560" spans="6:11" x14ac:dyDescent="0.25">
      <c r="F1560" s="38"/>
      <c r="G1560" s="38"/>
      <c r="H1560" s="38"/>
      <c r="I1560" s="38"/>
      <c r="J1560" s="38"/>
      <c r="K1560" s="38"/>
    </row>
    <row r="1561" spans="6:11" x14ac:dyDescent="0.25">
      <c r="F1561" s="38"/>
      <c r="G1561" s="38"/>
      <c r="H1561" s="38"/>
      <c r="I1561" s="38"/>
      <c r="J1561" s="38"/>
      <c r="K1561" s="38"/>
    </row>
    <row r="1562" spans="6:11" x14ac:dyDescent="0.25">
      <c r="F1562" s="38"/>
      <c r="G1562" s="38"/>
      <c r="H1562" s="38"/>
      <c r="I1562" s="38"/>
      <c r="J1562" s="38"/>
      <c r="K1562" s="38"/>
    </row>
    <row r="1563" spans="6:11" x14ac:dyDescent="0.25">
      <c r="F1563" s="38"/>
      <c r="G1563" s="38"/>
      <c r="H1563" s="38"/>
      <c r="I1563" s="38"/>
      <c r="J1563" s="38"/>
      <c r="K1563" s="38"/>
    </row>
    <row r="1564" spans="6:11" x14ac:dyDescent="0.25">
      <c r="F1564" s="38"/>
      <c r="G1564" s="38"/>
      <c r="H1564" s="38"/>
      <c r="I1564" s="38"/>
      <c r="J1564" s="38"/>
      <c r="K1564" s="38"/>
    </row>
    <row r="1565" spans="6:11" x14ac:dyDescent="0.25">
      <c r="F1565" s="38"/>
      <c r="G1565" s="38"/>
      <c r="H1565" s="38"/>
      <c r="I1565" s="38"/>
      <c r="J1565" s="38"/>
      <c r="K1565" s="38"/>
    </row>
    <row r="1566" spans="6:11" x14ac:dyDescent="0.25">
      <c r="F1566" s="38"/>
      <c r="G1566" s="38"/>
      <c r="H1566" s="38"/>
      <c r="I1566" s="38"/>
      <c r="J1566" s="38"/>
      <c r="K1566" s="38"/>
    </row>
    <row r="1567" spans="6:11" x14ac:dyDescent="0.25">
      <c r="F1567" s="38"/>
      <c r="G1567" s="38"/>
      <c r="H1567" s="38"/>
      <c r="I1567" s="38"/>
      <c r="J1567" s="38"/>
      <c r="K1567" s="38"/>
    </row>
    <row r="1568" spans="6:11" x14ac:dyDescent="0.25">
      <c r="F1568" s="38"/>
      <c r="G1568" s="38"/>
      <c r="H1568" s="38"/>
      <c r="I1568" s="38"/>
      <c r="J1568" s="38"/>
      <c r="K1568" s="38"/>
    </row>
    <row r="1569" spans="6:11" x14ac:dyDescent="0.25">
      <c r="F1569" s="38"/>
      <c r="G1569" s="38"/>
      <c r="H1569" s="38"/>
      <c r="I1569" s="38"/>
      <c r="J1569" s="38"/>
      <c r="K1569" s="38"/>
    </row>
    <row r="1570" spans="6:11" x14ac:dyDescent="0.25">
      <c r="F1570" s="38"/>
      <c r="G1570" s="38"/>
      <c r="H1570" s="38"/>
      <c r="I1570" s="38"/>
      <c r="J1570" s="38"/>
      <c r="K1570" s="38"/>
    </row>
    <row r="1571" spans="6:11" x14ac:dyDescent="0.25">
      <c r="F1571" s="38"/>
      <c r="G1571" s="38"/>
      <c r="H1571" s="38"/>
      <c r="I1571" s="38"/>
      <c r="J1571" s="38"/>
      <c r="K1571" s="38"/>
    </row>
    <row r="1572" spans="6:11" x14ac:dyDescent="0.25">
      <c r="F1572" s="38"/>
      <c r="G1572" s="38"/>
      <c r="H1572" s="38"/>
      <c r="I1572" s="38"/>
      <c r="J1572" s="38"/>
      <c r="K1572" s="38"/>
    </row>
    <row r="1573" spans="6:11" x14ac:dyDescent="0.25">
      <c r="F1573" s="38"/>
      <c r="G1573" s="38"/>
      <c r="H1573" s="38"/>
      <c r="I1573" s="38"/>
      <c r="J1573" s="38"/>
      <c r="K1573" s="38"/>
    </row>
    <row r="1574" spans="6:11" x14ac:dyDescent="0.25">
      <c r="F1574" s="38"/>
      <c r="G1574" s="38"/>
      <c r="H1574" s="38"/>
      <c r="I1574" s="38"/>
      <c r="J1574" s="38"/>
      <c r="K1574" s="38"/>
    </row>
    <row r="1575" spans="6:11" x14ac:dyDescent="0.25">
      <c r="F1575" s="38"/>
      <c r="G1575" s="38"/>
      <c r="H1575" s="38"/>
      <c r="I1575" s="38"/>
      <c r="J1575" s="38"/>
      <c r="K1575" s="38"/>
    </row>
    <row r="1576" spans="6:11" x14ac:dyDescent="0.25">
      <c r="F1576" s="38"/>
      <c r="G1576" s="38"/>
      <c r="H1576" s="38"/>
      <c r="I1576" s="38"/>
      <c r="J1576" s="38"/>
      <c r="K1576" s="38"/>
    </row>
    <row r="1577" spans="6:11" x14ac:dyDescent="0.25">
      <c r="F1577" s="38"/>
      <c r="G1577" s="38"/>
      <c r="H1577" s="38"/>
      <c r="I1577" s="38"/>
      <c r="J1577" s="38"/>
      <c r="K1577" s="38"/>
    </row>
    <row r="1578" spans="6:11" x14ac:dyDescent="0.25">
      <c r="F1578" s="38"/>
      <c r="G1578" s="38"/>
      <c r="H1578" s="38"/>
      <c r="I1578" s="38"/>
      <c r="J1578" s="38"/>
      <c r="K1578" s="38"/>
    </row>
    <row r="1579" spans="6:11" x14ac:dyDescent="0.25">
      <c r="F1579" s="38"/>
      <c r="G1579" s="38"/>
      <c r="H1579" s="38"/>
      <c r="I1579" s="38"/>
      <c r="J1579" s="38"/>
      <c r="K1579" s="38"/>
    </row>
    <row r="1580" spans="6:11" x14ac:dyDescent="0.25">
      <c r="F1580" s="38"/>
      <c r="G1580" s="38"/>
      <c r="H1580" s="38"/>
      <c r="I1580" s="38"/>
      <c r="J1580" s="38"/>
      <c r="K1580" s="38"/>
    </row>
    <row r="1581" spans="6:11" x14ac:dyDescent="0.25">
      <c r="F1581" s="38"/>
      <c r="G1581" s="38"/>
      <c r="H1581" s="38"/>
      <c r="I1581" s="38"/>
      <c r="J1581" s="38"/>
      <c r="K1581" s="38"/>
    </row>
    <row r="1582" spans="6:11" x14ac:dyDescent="0.25">
      <c r="F1582" s="38"/>
      <c r="G1582" s="38"/>
      <c r="H1582" s="38"/>
      <c r="I1582" s="38"/>
      <c r="J1582" s="38"/>
      <c r="K1582" s="38"/>
    </row>
    <row r="1583" spans="6:11" x14ac:dyDescent="0.25">
      <c r="F1583" s="38"/>
      <c r="G1583" s="38"/>
      <c r="H1583" s="38"/>
      <c r="I1583" s="38"/>
      <c r="J1583" s="38"/>
      <c r="K1583" s="38"/>
    </row>
    <row r="1584" spans="6:11" x14ac:dyDescent="0.25">
      <c r="F1584" s="38"/>
      <c r="G1584" s="38"/>
      <c r="H1584" s="38"/>
      <c r="I1584" s="38"/>
      <c r="J1584" s="38"/>
      <c r="K1584" s="38"/>
    </row>
    <row r="1585" spans="6:11" x14ac:dyDescent="0.25">
      <c r="F1585" s="38"/>
      <c r="G1585" s="38"/>
      <c r="H1585" s="38"/>
      <c r="I1585" s="38"/>
      <c r="J1585" s="38"/>
      <c r="K1585" s="38"/>
    </row>
    <row r="1586" spans="6:11" x14ac:dyDescent="0.25">
      <c r="F1586" s="38"/>
      <c r="G1586" s="38"/>
      <c r="H1586" s="38"/>
      <c r="I1586" s="38"/>
      <c r="J1586" s="38"/>
      <c r="K1586" s="38"/>
    </row>
    <row r="1587" spans="6:11" x14ac:dyDescent="0.25">
      <c r="F1587" s="38"/>
      <c r="G1587" s="38"/>
      <c r="H1587" s="38"/>
      <c r="I1587" s="38"/>
      <c r="J1587" s="38"/>
      <c r="K1587" s="38"/>
    </row>
    <row r="1588" spans="6:11" x14ac:dyDescent="0.25">
      <c r="F1588" s="38"/>
      <c r="G1588" s="38"/>
      <c r="H1588" s="38"/>
      <c r="I1588" s="38"/>
      <c r="J1588" s="38"/>
      <c r="K1588" s="38"/>
    </row>
    <row r="1589" spans="6:11" x14ac:dyDescent="0.25">
      <c r="F1589" s="38"/>
      <c r="G1589" s="38"/>
      <c r="H1589" s="38"/>
      <c r="I1589" s="38"/>
      <c r="J1589" s="38"/>
      <c r="K1589" s="38"/>
    </row>
    <row r="1590" spans="6:11" x14ac:dyDescent="0.25">
      <c r="F1590" s="38"/>
      <c r="G1590" s="38"/>
      <c r="H1590" s="38"/>
      <c r="I1590" s="38"/>
      <c r="J1590" s="38"/>
      <c r="K1590" s="38"/>
    </row>
    <row r="1591" spans="6:11" x14ac:dyDescent="0.25">
      <c r="F1591" s="38"/>
      <c r="G1591" s="38"/>
      <c r="H1591" s="38"/>
      <c r="I1591" s="38"/>
      <c r="J1591" s="38"/>
      <c r="K1591" s="38"/>
    </row>
    <row r="1592" spans="6:11" x14ac:dyDescent="0.25">
      <c r="F1592" s="38"/>
      <c r="G1592" s="38"/>
      <c r="H1592" s="38"/>
      <c r="I1592" s="38"/>
      <c r="J1592" s="38"/>
      <c r="K1592" s="38"/>
    </row>
    <row r="1593" spans="6:11" x14ac:dyDescent="0.25">
      <c r="F1593" s="38"/>
      <c r="G1593" s="38"/>
      <c r="H1593" s="38"/>
      <c r="I1593" s="38"/>
      <c r="J1593" s="38"/>
      <c r="K1593" s="38"/>
    </row>
    <row r="1594" spans="6:11" x14ac:dyDescent="0.25">
      <c r="F1594" s="38"/>
      <c r="G1594" s="38"/>
      <c r="H1594" s="38"/>
      <c r="I1594" s="38"/>
      <c r="J1594" s="38"/>
      <c r="K1594" s="38"/>
    </row>
    <row r="1595" spans="6:11" x14ac:dyDescent="0.25">
      <c r="F1595" s="38"/>
      <c r="G1595" s="38"/>
      <c r="H1595" s="38"/>
      <c r="I1595" s="38"/>
      <c r="J1595" s="38"/>
      <c r="K1595" s="38"/>
    </row>
    <row r="1596" spans="6:11" x14ac:dyDescent="0.25">
      <c r="F1596" s="38"/>
      <c r="G1596" s="38"/>
      <c r="H1596" s="38"/>
      <c r="I1596" s="38"/>
      <c r="J1596" s="38"/>
      <c r="K1596" s="38"/>
    </row>
    <row r="1597" spans="6:11" x14ac:dyDescent="0.25">
      <c r="F1597" s="38"/>
      <c r="G1597" s="38"/>
      <c r="H1597" s="38"/>
      <c r="I1597" s="38"/>
      <c r="J1597" s="38"/>
      <c r="K1597" s="38"/>
    </row>
    <row r="1598" spans="6:11" x14ac:dyDescent="0.25">
      <c r="F1598" s="38"/>
      <c r="G1598" s="38"/>
      <c r="H1598" s="38"/>
      <c r="I1598" s="38"/>
      <c r="J1598" s="38"/>
      <c r="K1598" s="38"/>
    </row>
    <row r="1599" spans="6:11" x14ac:dyDescent="0.25">
      <c r="F1599" s="38"/>
      <c r="G1599" s="38"/>
      <c r="H1599" s="38"/>
      <c r="I1599" s="38"/>
      <c r="J1599" s="38"/>
      <c r="K1599" s="38"/>
    </row>
    <row r="1600" spans="6:11" x14ac:dyDescent="0.25">
      <c r="F1600" s="38"/>
      <c r="G1600" s="38"/>
      <c r="H1600" s="38"/>
      <c r="I1600" s="38"/>
      <c r="J1600" s="38"/>
      <c r="K1600" s="38"/>
    </row>
    <row r="1601" spans="6:11" x14ac:dyDescent="0.25">
      <c r="F1601" s="38"/>
      <c r="G1601" s="38"/>
      <c r="H1601" s="38"/>
      <c r="I1601" s="38"/>
      <c r="J1601" s="38"/>
      <c r="K1601" s="38"/>
    </row>
    <row r="1602" spans="6:11" x14ac:dyDescent="0.25">
      <c r="F1602" s="38"/>
      <c r="G1602" s="38"/>
      <c r="H1602" s="38"/>
      <c r="I1602" s="38"/>
      <c r="J1602" s="38"/>
      <c r="K1602" s="38"/>
    </row>
    <row r="1603" spans="6:11" x14ac:dyDescent="0.25">
      <c r="F1603" s="38"/>
      <c r="G1603" s="38"/>
      <c r="H1603" s="38"/>
      <c r="I1603" s="38"/>
      <c r="J1603" s="38"/>
      <c r="K1603" s="38"/>
    </row>
    <row r="1604" spans="6:11" x14ac:dyDescent="0.25">
      <c r="F1604" s="38"/>
      <c r="G1604" s="38"/>
      <c r="H1604" s="38"/>
      <c r="I1604" s="38"/>
      <c r="J1604" s="38"/>
      <c r="K1604" s="38"/>
    </row>
    <row r="1605" spans="6:11" x14ac:dyDescent="0.25">
      <c r="F1605" s="38"/>
      <c r="G1605" s="38"/>
      <c r="H1605" s="38"/>
      <c r="I1605" s="38"/>
      <c r="J1605" s="38"/>
      <c r="K1605" s="38"/>
    </row>
    <row r="1606" spans="6:11" x14ac:dyDescent="0.25">
      <c r="F1606" s="38"/>
      <c r="G1606" s="38"/>
      <c r="H1606" s="38"/>
      <c r="I1606" s="38"/>
      <c r="J1606" s="38"/>
      <c r="K1606" s="38"/>
    </row>
    <row r="1607" spans="6:11" x14ac:dyDescent="0.25">
      <c r="F1607" s="38"/>
      <c r="G1607" s="38"/>
      <c r="H1607" s="38"/>
      <c r="I1607" s="38"/>
      <c r="J1607" s="38"/>
      <c r="K1607" s="38"/>
    </row>
    <row r="1608" spans="6:11" x14ac:dyDescent="0.25">
      <c r="F1608" s="38"/>
      <c r="G1608" s="38"/>
      <c r="H1608" s="38"/>
      <c r="I1608" s="38"/>
      <c r="J1608" s="38"/>
      <c r="K1608" s="38"/>
    </row>
    <row r="1609" spans="6:11" x14ac:dyDescent="0.25">
      <c r="F1609" s="38"/>
      <c r="G1609" s="38"/>
      <c r="H1609" s="38"/>
      <c r="I1609" s="38"/>
      <c r="J1609" s="38"/>
      <c r="K1609" s="38"/>
    </row>
    <row r="1610" spans="6:11" x14ac:dyDescent="0.25">
      <c r="F1610" s="38"/>
      <c r="G1610" s="38"/>
      <c r="H1610" s="38"/>
      <c r="I1610" s="38"/>
      <c r="J1610" s="38"/>
      <c r="K1610" s="38"/>
    </row>
    <row r="1611" spans="6:11" x14ac:dyDescent="0.25">
      <c r="F1611" s="38"/>
      <c r="G1611" s="38"/>
      <c r="H1611" s="38"/>
      <c r="I1611" s="38"/>
      <c r="J1611" s="38"/>
      <c r="K1611" s="38"/>
    </row>
    <row r="1612" spans="6:11" x14ac:dyDescent="0.25">
      <c r="F1612" s="38"/>
      <c r="G1612" s="38"/>
      <c r="H1612" s="38"/>
      <c r="I1612" s="38"/>
      <c r="J1612" s="38"/>
      <c r="K1612" s="38"/>
    </row>
    <row r="1613" spans="6:11" x14ac:dyDescent="0.25">
      <c r="F1613" s="38"/>
      <c r="G1613" s="38"/>
      <c r="H1613" s="38"/>
      <c r="I1613" s="38"/>
      <c r="J1613" s="38"/>
      <c r="K1613" s="38"/>
    </row>
    <row r="1614" spans="6:11" x14ac:dyDescent="0.25">
      <c r="F1614" s="38"/>
      <c r="G1614" s="38"/>
      <c r="H1614" s="38"/>
      <c r="I1614" s="38"/>
      <c r="J1614" s="38"/>
      <c r="K1614" s="38"/>
    </row>
    <row r="1615" spans="6:11" x14ac:dyDescent="0.25">
      <c r="F1615" s="38"/>
      <c r="G1615" s="38"/>
      <c r="H1615" s="38"/>
      <c r="I1615" s="38"/>
      <c r="J1615" s="38"/>
      <c r="K1615" s="38"/>
    </row>
    <row r="1616" spans="6:11" x14ac:dyDescent="0.25">
      <c r="F1616" s="38"/>
      <c r="G1616" s="38"/>
      <c r="H1616" s="38"/>
      <c r="I1616" s="38"/>
      <c r="J1616" s="38"/>
      <c r="K1616" s="38"/>
    </row>
    <row r="1617" spans="6:11" x14ac:dyDescent="0.25">
      <c r="F1617" s="38"/>
      <c r="G1617" s="38"/>
      <c r="H1617" s="38"/>
      <c r="I1617" s="38"/>
      <c r="J1617" s="38"/>
      <c r="K1617" s="38"/>
    </row>
    <row r="1618" spans="6:11" x14ac:dyDescent="0.25">
      <c r="F1618" s="38"/>
      <c r="G1618" s="38"/>
      <c r="H1618" s="38"/>
      <c r="I1618" s="38"/>
      <c r="J1618" s="38"/>
      <c r="K1618" s="38"/>
    </row>
    <row r="1619" spans="6:11" x14ac:dyDescent="0.25">
      <c r="F1619" s="38"/>
      <c r="G1619" s="38"/>
      <c r="H1619" s="38"/>
      <c r="I1619" s="38"/>
      <c r="J1619" s="38"/>
      <c r="K1619" s="38"/>
    </row>
    <row r="1620" spans="6:11" x14ac:dyDescent="0.25">
      <c r="F1620" s="38"/>
      <c r="G1620" s="38"/>
      <c r="H1620" s="38"/>
      <c r="I1620" s="38"/>
      <c r="J1620" s="38"/>
      <c r="K1620" s="38"/>
    </row>
    <row r="1621" spans="6:11" x14ac:dyDescent="0.25">
      <c r="F1621" s="38"/>
      <c r="G1621" s="38"/>
      <c r="H1621" s="38"/>
      <c r="I1621" s="38"/>
      <c r="J1621" s="38"/>
      <c r="K1621" s="38"/>
    </row>
    <row r="1622" spans="6:11" x14ac:dyDescent="0.25">
      <c r="F1622" s="38"/>
      <c r="G1622" s="38"/>
      <c r="H1622" s="38"/>
      <c r="I1622" s="38"/>
      <c r="J1622" s="38"/>
      <c r="K1622" s="38"/>
    </row>
    <row r="1623" spans="6:11" x14ac:dyDescent="0.25">
      <c r="F1623" s="38"/>
      <c r="G1623" s="38"/>
      <c r="H1623" s="38"/>
      <c r="I1623" s="38"/>
      <c r="J1623" s="38"/>
      <c r="K1623" s="38"/>
    </row>
    <row r="1624" spans="6:11" x14ac:dyDescent="0.25">
      <c r="F1624" s="38"/>
      <c r="G1624" s="38"/>
      <c r="H1624" s="38"/>
      <c r="I1624" s="38"/>
      <c r="J1624" s="38"/>
      <c r="K1624" s="38"/>
    </row>
    <row r="1625" spans="6:11" x14ac:dyDescent="0.25">
      <c r="F1625" s="38"/>
      <c r="G1625" s="38"/>
      <c r="H1625" s="38"/>
      <c r="I1625" s="38"/>
      <c r="J1625" s="38"/>
      <c r="K1625" s="38"/>
    </row>
    <row r="1626" spans="6:11" x14ac:dyDescent="0.25">
      <c r="F1626" s="38"/>
      <c r="G1626" s="38"/>
      <c r="H1626" s="38"/>
      <c r="I1626" s="38"/>
      <c r="J1626" s="38"/>
      <c r="K1626" s="38"/>
    </row>
    <row r="1627" spans="6:11" x14ac:dyDescent="0.25">
      <c r="F1627" s="38"/>
      <c r="G1627" s="38"/>
      <c r="H1627" s="38"/>
      <c r="I1627" s="38"/>
      <c r="J1627" s="38"/>
      <c r="K1627" s="38"/>
    </row>
    <row r="1628" spans="6:11" x14ac:dyDescent="0.25">
      <c r="F1628" s="38"/>
      <c r="G1628" s="38"/>
      <c r="H1628" s="38"/>
      <c r="I1628" s="38"/>
      <c r="J1628" s="38"/>
      <c r="K1628" s="38"/>
    </row>
    <row r="1629" spans="6:11" x14ac:dyDescent="0.25">
      <c r="F1629" s="38"/>
      <c r="G1629" s="38"/>
      <c r="H1629" s="38"/>
      <c r="I1629" s="38"/>
      <c r="J1629" s="38"/>
      <c r="K1629" s="38"/>
    </row>
    <row r="1630" spans="6:11" x14ac:dyDescent="0.25">
      <c r="F1630" s="38"/>
      <c r="G1630" s="38"/>
      <c r="H1630" s="38"/>
      <c r="I1630" s="38"/>
      <c r="J1630" s="38"/>
      <c r="K1630" s="38"/>
    </row>
    <row r="1631" spans="6:11" x14ac:dyDescent="0.25">
      <c r="F1631" s="38"/>
      <c r="G1631" s="38"/>
      <c r="H1631" s="38"/>
      <c r="I1631" s="38"/>
      <c r="J1631" s="38"/>
      <c r="K1631" s="38"/>
    </row>
    <row r="1632" spans="6:11" x14ac:dyDescent="0.25">
      <c r="F1632" s="38"/>
      <c r="G1632" s="38"/>
      <c r="H1632" s="38"/>
      <c r="I1632" s="38"/>
      <c r="J1632" s="38"/>
      <c r="K1632" s="38"/>
    </row>
    <row r="1633" spans="6:11" x14ac:dyDescent="0.25">
      <c r="F1633" s="38"/>
      <c r="G1633" s="38"/>
      <c r="H1633" s="38"/>
      <c r="I1633" s="38"/>
      <c r="J1633" s="38"/>
      <c r="K1633" s="38"/>
    </row>
    <row r="1634" spans="6:11" x14ac:dyDescent="0.25">
      <c r="F1634" s="38"/>
      <c r="G1634" s="38"/>
      <c r="H1634" s="38"/>
      <c r="I1634" s="38"/>
      <c r="J1634" s="38"/>
      <c r="K1634" s="38"/>
    </row>
    <row r="1635" spans="6:11" x14ac:dyDescent="0.25">
      <c r="F1635" s="38"/>
      <c r="G1635" s="38"/>
      <c r="H1635" s="38"/>
      <c r="I1635" s="38"/>
      <c r="J1635" s="38"/>
      <c r="K1635" s="38"/>
    </row>
    <row r="1636" spans="6:11" x14ac:dyDescent="0.25">
      <c r="F1636" s="38"/>
      <c r="G1636" s="38"/>
      <c r="H1636" s="38"/>
      <c r="I1636" s="38"/>
      <c r="J1636" s="38"/>
      <c r="K1636" s="38"/>
    </row>
    <row r="1637" spans="6:11" x14ac:dyDescent="0.25">
      <c r="F1637" s="38"/>
      <c r="G1637" s="38"/>
      <c r="H1637" s="38"/>
      <c r="I1637" s="38"/>
      <c r="J1637" s="38"/>
      <c r="K1637" s="38"/>
    </row>
    <row r="1638" spans="6:11" x14ac:dyDescent="0.25">
      <c r="F1638" s="38"/>
      <c r="G1638" s="38"/>
      <c r="H1638" s="38"/>
      <c r="I1638" s="38"/>
      <c r="J1638" s="38"/>
      <c r="K1638" s="38"/>
    </row>
    <row r="1639" spans="6:11" x14ac:dyDescent="0.25">
      <c r="F1639" s="38"/>
      <c r="G1639" s="38"/>
      <c r="H1639" s="38"/>
      <c r="I1639" s="38"/>
      <c r="J1639" s="38"/>
      <c r="K1639" s="38"/>
    </row>
    <row r="1640" spans="6:11" x14ac:dyDescent="0.25">
      <c r="F1640" s="38"/>
      <c r="G1640" s="38"/>
      <c r="H1640" s="38"/>
      <c r="I1640" s="38"/>
      <c r="J1640" s="38"/>
      <c r="K1640" s="38"/>
    </row>
    <row r="1641" spans="6:11" x14ac:dyDescent="0.25">
      <c r="F1641" s="38"/>
      <c r="G1641" s="38"/>
      <c r="H1641" s="38"/>
      <c r="I1641" s="38"/>
      <c r="J1641" s="38"/>
      <c r="K1641" s="38"/>
    </row>
    <row r="1642" spans="6:11" x14ac:dyDescent="0.25">
      <c r="F1642" s="38"/>
      <c r="G1642" s="38"/>
      <c r="H1642" s="38"/>
      <c r="I1642" s="38"/>
      <c r="J1642" s="38"/>
      <c r="K1642" s="38"/>
    </row>
    <row r="1643" spans="6:11" x14ac:dyDescent="0.25">
      <c r="F1643" s="38"/>
      <c r="G1643" s="38"/>
      <c r="H1643" s="38"/>
      <c r="I1643" s="38"/>
      <c r="J1643" s="38"/>
      <c r="K1643" s="38"/>
    </row>
    <row r="1644" spans="6:11" x14ac:dyDescent="0.25">
      <c r="F1644" s="38"/>
      <c r="G1644" s="38"/>
      <c r="H1644" s="38"/>
      <c r="I1644" s="38"/>
      <c r="J1644" s="38"/>
      <c r="K1644" s="38"/>
    </row>
    <row r="1645" spans="6:11" x14ac:dyDescent="0.25">
      <c r="F1645" s="38"/>
      <c r="G1645" s="38"/>
      <c r="H1645" s="38"/>
      <c r="I1645" s="38"/>
      <c r="J1645" s="38"/>
      <c r="K1645" s="38"/>
    </row>
    <row r="1646" spans="6:11" x14ac:dyDescent="0.25">
      <c r="F1646" s="38"/>
      <c r="G1646" s="38"/>
      <c r="H1646" s="38"/>
      <c r="I1646" s="38"/>
      <c r="J1646" s="38"/>
      <c r="K1646" s="38"/>
    </row>
    <row r="1647" spans="6:11" x14ac:dyDescent="0.25">
      <c r="F1647" s="38"/>
      <c r="G1647" s="38"/>
      <c r="H1647" s="38"/>
      <c r="I1647" s="38"/>
      <c r="J1647" s="38"/>
      <c r="K1647" s="38"/>
    </row>
    <row r="1648" spans="6:11" x14ac:dyDescent="0.25">
      <c r="F1648" s="38"/>
      <c r="G1648" s="38"/>
      <c r="H1648" s="38"/>
      <c r="I1648" s="38"/>
      <c r="J1648" s="38"/>
      <c r="K1648" s="38"/>
    </row>
    <row r="1649" spans="6:11" x14ac:dyDescent="0.25">
      <c r="F1649" s="38"/>
      <c r="G1649" s="38"/>
      <c r="H1649" s="38"/>
      <c r="I1649" s="38"/>
      <c r="J1649" s="38"/>
      <c r="K1649" s="38"/>
    </row>
    <row r="1650" spans="6:11" x14ac:dyDescent="0.25">
      <c r="F1650" s="38"/>
      <c r="G1650" s="38"/>
      <c r="H1650" s="38"/>
      <c r="I1650" s="38"/>
      <c r="J1650" s="38"/>
      <c r="K1650" s="38"/>
    </row>
    <row r="1651" spans="6:11" x14ac:dyDescent="0.25">
      <c r="F1651" s="38"/>
      <c r="G1651" s="38"/>
      <c r="H1651" s="38"/>
      <c r="I1651" s="38"/>
      <c r="J1651" s="38"/>
      <c r="K1651" s="38"/>
    </row>
    <row r="1652" spans="6:11" x14ac:dyDescent="0.25">
      <c r="F1652" s="38"/>
      <c r="G1652" s="38"/>
      <c r="H1652" s="38"/>
      <c r="I1652" s="38"/>
      <c r="J1652" s="38"/>
      <c r="K1652" s="38"/>
    </row>
    <row r="1653" spans="6:11" x14ac:dyDescent="0.25">
      <c r="F1653" s="38"/>
      <c r="G1653" s="38"/>
      <c r="H1653" s="38"/>
      <c r="I1653" s="38"/>
      <c r="J1653" s="38"/>
      <c r="K1653" s="38"/>
    </row>
    <row r="1654" spans="6:11" x14ac:dyDescent="0.25">
      <c r="F1654" s="38"/>
      <c r="G1654" s="38"/>
      <c r="H1654" s="38"/>
      <c r="I1654" s="38"/>
      <c r="J1654" s="38"/>
      <c r="K1654" s="38"/>
    </row>
    <row r="1655" spans="6:11" x14ac:dyDescent="0.25">
      <c r="F1655" s="38"/>
      <c r="G1655" s="38"/>
      <c r="H1655" s="38"/>
      <c r="I1655" s="38"/>
      <c r="J1655" s="38"/>
      <c r="K1655" s="38"/>
    </row>
    <row r="1656" spans="6:11" x14ac:dyDescent="0.25">
      <c r="F1656" s="38"/>
      <c r="G1656" s="38"/>
      <c r="H1656" s="38"/>
      <c r="I1656" s="38"/>
      <c r="J1656" s="38"/>
      <c r="K1656" s="38"/>
    </row>
    <row r="1657" spans="6:11" x14ac:dyDescent="0.25">
      <c r="F1657" s="38"/>
      <c r="G1657" s="38"/>
      <c r="H1657" s="38"/>
      <c r="I1657" s="38"/>
      <c r="J1657" s="38"/>
      <c r="K1657" s="38"/>
    </row>
    <row r="1658" spans="6:11" x14ac:dyDescent="0.25">
      <c r="F1658" s="38"/>
      <c r="G1658" s="38"/>
      <c r="H1658" s="38"/>
      <c r="I1658" s="38"/>
      <c r="J1658" s="38"/>
      <c r="K1658" s="38"/>
    </row>
    <row r="1659" spans="6:11" x14ac:dyDescent="0.25">
      <c r="F1659" s="38"/>
      <c r="G1659" s="38"/>
      <c r="H1659" s="38"/>
      <c r="I1659" s="38"/>
      <c r="J1659" s="38"/>
      <c r="K1659" s="38"/>
    </row>
    <row r="1660" spans="6:11" x14ac:dyDescent="0.25">
      <c r="F1660" s="38"/>
      <c r="G1660" s="38"/>
      <c r="H1660" s="38"/>
      <c r="I1660" s="38"/>
      <c r="J1660" s="38"/>
      <c r="K1660" s="38"/>
    </row>
    <row r="1661" spans="6:11" x14ac:dyDescent="0.25">
      <c r="F1661" s="38"/>
      <c r="G1661" s="38"/>
      <c r="H1661" s="38"/>
      <c r="I1661" s="38"/>
      <c r="J1661" s="38"/>
      <c r="K1661" s="38"/>
    </row>
    <row r="1662" spans="6:11" x14ac:dyDescent="0.25">
      <c r="F1662" s="38"/>
      <c r="G1662" s="38"/>
      <c r="H1662" s="38"/>
      <c r="I1662" s="38"/>
      <c r="J1662" s="38"/>
      <c r="K1662" s="38"/>
    </row>
    <row r="1663" spans="6:11" x14ac:dyDescent="0.25">
      <c r="F1663" s="38"/>
      <c r="G1663" s="38"/>
      <c r="H1663" s="38"/>
      <c r="I1663" s="38"/>
      <c r="J1663" s="38"/>
      <c r="K1663" s="38"/>
    </row>
    <row r="1664" spans="6:11" x14ac:dyDescent="0.25">
      <c r="F1664" s="38"/>
      <c r="G1664" s="38"/>
      <c r="H1664" s="38"/>
      <c r="I1664" s="38"/>
      <c r="J1664" s="38"/>
      <c r="K1664" s="38"/>
    </row>
    <row r="1665" spans="6:11" x14ac:dyDescent="0.25">
      <c r="F1665" s="38"/>
      <c r="G1665" s="38"/>
      <c r="H1665" s="38"/>
      <c r="I1665" s="38"/>
      <c r="J1665" s="38"/>
      <c r="K1665" s="38"/>
    </row>
    <row r="1666" spans="6:11" x14ac:dyDescent="0.25">
      <c r="F1666" s="38"/>
      <c r="G1666" s="38"/>
      <c r="H1666" s="38"/>
      <c r="I1666" s="38"/>
      <c r="J1666" s="38"/>
      <c r="K1666" s="38"/>
    </row>
    <row r="1667" spans="6:11" x14ac:dyDescent="0.25">
      <c r="F1667" s="38"/>
      <c r="G1667" s="38"/>
      <c r="H1667" s="38"/>
      <c r="I1667" s="38"/>
      <c r="J1667" s="38"/>
      <c r="K1667" s="38"/>
    </row>
    <row r="1668" spans="6:11" x14ac:dyDescent="0.25">
      <c r="F1668" s="38"/>
      <c r="G1668" s="38"/>
      <c r="H1668" s="38"/>
      <c r="I1668" s="38"/>
      <c r="J1668" s="38"/>
      <c r="K1668" s="38"/>
    </row>
    <row r="1669" spans="6:11" x14ac:dyDescent="0.25">
      <c r="F1669" s="38"/>
      <c r="G1669" s="38"/>
      <c r="H1669" s="38"/>
      <c r="I1669" s="38"/>
      <c r="J1669" s="38"/>
      <c r="K1669" s="38"/>
    </row>
    <row r="1670" spans="6:11" x14ac:dyDescent="0.25">
      <c r="F1670" s="38"/>
      <c r="G1670" s="38"/>
      <c r="H1670" s="38"/>
      <c r="I1670" s="38"/>
      <c r="J1670" s="38"/>
      <c r="K1670" s="38"/>
    </row>
    <row r="1671" spans="6:11" x14ac:dyDescent="0.25">
      <c r="F1671" s="38"/>
      <c r="G1671" s="38"/>
      <c r="H1671" s="38"/>
      <c r="I1671" s="38"/>
      <c r="J1671" s="38"/>
      <c r="K1671" s="38"/>
    </row>
    <row r="1672" spans="6:11" x14ac:dyDescent="0.25">
      <c r="F1672" s="38"/>
      <c r="G1672" s="38"/>
      <c r="H1672" s="38"/>
      <c r="I1672" s="38"/>
      <c r="J1672" s="38"/>
      <c r="K1672" s="38"/>
    </row>
    <row r="1673" spans="6:11" x14ac:dyDescent="0.25">
      <c r="F1673" s="38"/>
      <c r="G1673" s="38"/>
      <c r="H1673" s="38"/>
      <c r="I1673" s="38"/>
      <c r="J1673" s="38"/>
      <c r="K1673" s="38"/>
    </row>
    <row r="1674" spans="6:11" x14ac:dyDescent="0.25">
      <c r="F1674" s="38"/>
      <c r="G1674" s="38"/>
      <c r="H1674" s="38"/>
      <c r="I1674" s="38"/>
      <c r="J1674" s="38"/>
      <c r="K1674" s="38"/>
    </row>
    <row r="1675" spans="6:11" x14ac:dyDescent="0.25">
      <c r="F1675" s="38"/>
      <c r="G1675" s="38"/>
      <c r="H1675" s="38"/>
      <c r="I1675" s="38"/>
      <c r="J1675" s="38"/>
      <c r="K1675" s="38"/>
    </row>
    <row r="1676" spans="6:11" x14ac:dyDescent="0.25">
      <c r="F1676" s="38"/>
      <c r="G1676" s="38"/>
      <c r="H1676" s="38"/>
      <c r="I1676" s="38"/>
      <c r="J1676" s="38"/>
      <c r="K1676" s="38"/>
    </row>
    <row r="1677" spans="6:11" x14ac:dyDescent="0.25">
      <c r="F1677" s="38"/>
      <c r="G1677" s="38"/>
      <c r="H1677" s="38"/>
      <c r="I1677" s="38"/>
      <c r="J1677" s="38"/>
      <c r="K1677" s="38"/>
    </row>
    <row r="1678" spans="6:11" x14ac:dyDescent="0.25">
      <c r="F1678" s="38"/>
      <c r="G1678" s="38"/>
      <c r="H1678" s="38"/>
      <c r="I1678" s="38"/>
      <c r="J1678" s="38"/>
      <c r="K1678" s="38"/>
    </row>
    <row r="1679" spans="6:11" x14ac:dyDescent="0.25">
      <c r="F1679" s="38"/>
      <c r="G1679" s="38"/>
      <c r="H1679" s="38"/>
      <c r="I1679" s="38"/>
      <c r="J1679" s="38"/>
      <c r="K1679" s="38"/>
    </row>
    <row r="1680" spans="6:11" x14ac:dyDescent="0.25">
      <c r="F1680" s="38"/>
      <c r="G1680" s="38"/>
      <c r="H1680" s="38"/>
      <c r="I1680" s="38"/>
      <c r="J1680" s="38"/>
      <c r="K1680" s="38"/>
    </row>
    <row r="1681" spans="6:11" x14ac:dyDescent="0.25">
      <c r="F1681" s="38"/>
      <c r="G1681" s="38"/>
      <c r="H1681" s="38"/>
      <c r="I1681" s="38"/>
      <c r="J1681" s="38"/>
      <c r="K1681" s="38"/>
    </row>
    <row r="1682" spans="6:11" x14ac:dyDescent="0.25">
      <c r="F1682" s="38"/>
      <c r="G1682" s="38"/>
      <c r="H1682" s="38"/>
      <c r="I1682" s="38"/>
      <c r="J1682" s="38"/>
      <c r="K1682" s="38"/>
    </row>
    <row r="1683" spans="6:11" x14ac:dyDescent="0.25">
      <c r="F1683" s="38"/>
      <c r="G1683" s="38"/>
      <c r="H1683" s="38"/>
      <c r="I1683" s="38"/>
      <c r="J1683" s="38"/>
      <c r="K1683" s="38"/>
    </row>
    <row r="1684" spans="6:11" x14ac:dyDescent="0.25">
      <c r="F1684" s="38"/>
      <c r="G1684" s="38"/>
      <c r="H1684" s="38"/>
      <c r="I1684" s="38"/>
      <c r="J1684" s="38"/>
      <c r="K1684" s="38"/>
    </row>
    <row r="1685" spans="6:11" x14ac:dyDescent="0.25">
      <c r="F1685" s="38"/>
      <c r="G1685" s="38"/>
      <c r="H1685" s="38"/>
      <c r="I1685" s="38"/>
      <c r="J1685" s="38"/>
      <c r="K1685" s="38"/>
    </row>
    <row r="1686" spans="6:11" x14ac:dyDescent="0.25">
      <c r="F1686" s="38"/>
      <c r="G1686" s="38"/>
      <c r="H1686" s="38"/>
      <c r="I1686" s="38"/>
      <c r="J1686" s="38"/>
      <c r="K1686" s="38"/>
    </row>
    <row r="1687" spans="6:11" x14ac:dyDescent="0.25">
      <c r="F1687" s="38"/>
      <c r="G1687" s="38"/>
      <c r="H1687" s="38"/>
      <c r="I1687" s="38"/>
      <c r="J1687" s="38"/>
      <c r="K1687" s="38"/>
    </row>
    <row r="1688" spans="6:11" x14ac:dyDescent="0.25">
      <c r="F1688" s="38"/>
      <c r="G1688" s="38"/>
      <c r="H1688" s="38"/>
      <c r="I1688" s="38"/>
      <c r="J1688" s="38"/>
      <c r="K1688" s="38"/>
    </row>
    <row r="1689" spans="6:11" x14ac:dyDescent="0.25">
      <c r="F1689" s="38"/>
      <c r="G1689" s="38"/>
      <c r="H1689" s="38"/>
      <c r="I1689" s="38"/>
      <c r="J1689" s="38"/>
      <c r="K1689" s="38"/>
    </row>
    <row r="1690" spans="6:11" x14ac:dyDescent="0.25">
      <c r="F1690" s="38"/>
      <c r="G1690" s="38"/>
      <c r="H1690" s="38"/>
      <c r="I1690" s="38"/>
      <c r="J1690" s="38"/>
      <c r="K1690" s="38"/>
    </row>
    <row r="1691" spans="6:11" x14ac:dyDescent="0.25">
      <c r="F1691" s="38"/>
      <c r="G1691" s="38"/>
      <c r="H1691" s="38"/>
      <c r="I1691" s="38"/>
      <c r="J1691" s="38"/>
      <c r="K1691" s="38"/>
    </row>
    <row r="1692" spans="6:11" x14ac:dyDescent="0.25">
      <c r="F1692" s="38"/>
      <c r="G1692" s="38"/>
      <c r="H1692" s="38"/>
      <c r="I1692" s="38"/>
      <c r="J1692" s="38"/>
      <c r="K1692" s="38"/>
    </row>
    <row r="1693" spans="6:11" x14ac:dyDescent="0.25">
      <c r="F1693" s="38"/>
      <c r="G1693" s="38"/>
      <c r="H1693" s="38"/>
      <c r="I1693" s="38"/>
      <c r="J1693" s="38"/>
      <c r="K1693" s="38"/>
    </row>
    <row r="1694" spans="6:11" x14ac:dyDescent="0.25">
      <c r="F1694" s="38"/>
      <c r="G1694" s="38"/>
      <c r="H1694" s="38"/>
      <c r="I1694" s="38"/>
      <c r="J1694" s="38"/>
      <c r="K1694" s="38"/>
    </row>
    <row r="1695" spans="6:11" x14ac:dyDescent="0.25">
      <c r="F1695" s="38"/>
      <c r="G1695" s="38"/>
      <c r="H1695" s="38"/>
      <c r="I1695" s="38"/>
      <c r="J1695" s="38"/>
      <c r="K1695" s="38"/>
    </row>
    <row r="1696" spans="6:11" x14ac:dyDescent="0.25">
      <c r="F1696" s="38"/>
      <c r="G1696" s="38"/>
      <c r="H1696" s="38"/>
      <c r="I1696" s="38"/>
      <c r="J1696" s="38"/>
      <c r="K1696" s="38"/>
    </row>
    <row r="1697" spans="6:11" x14ac:dyDescent="0.25">
      <c r="F1697" s="38"/>
      <c r="G1697" s="38"/>
      <c r="H1697" s="38"/>
      <c r="I1697" s="38"/>
      <c r="J1697" s="38"/>
      <c r="K1697" s="38"/>
    </row>
    <row r="1698" spans="6:11" x14ac:dyDescent="0.25">
      <c r="F1698" s="38"/>
      <c r="G1698" s="38"/>
      <c r="H1698" s="38"/>
      <c r="I1698" s="38"/>
      <c r="J1698" s="38"/>
      <c r="K1698" s="38"/>
    </row>
    <row r="1699" spans="6:11" x14ac:dyDescent="0.25">
      <c r="F1699" s="38"/>
      <c r="G1699" s="38"/>
      <c r="H1699" s="38"/>
      <c r="I1699" s="38"/>
      <c r="J1699" s="38"/>
      <c r="K1699" s="38"/>
    </row>
    <row r="1700" spans="6:11" x14ac:dyDescent="0.25">
      <c r="F1700" s="38"/>
      <c r="G1700" s="38"/>
      <c r="H1700" s="38"/>
      <c r="I1700" s="38"/>
      <c r="J1700" s="38"/>
      <c r="K1700" s="38"/>
    </row>
    <row r="1701" spans="6:11" x14ac:dyDescent="0.25">
      <c r="F1701" s="38"/>
      <c r="G1701" s="38"/>
      <c r="H1701" s="38"/>
      <c r="I1701" s="38"/>
      <c r="J1701" s="38"/>
      <c r="K1701" s="38"/>
    </row>
    <row r="1702" spans="6:11" x14ac:dyDescent="0.25">
      <c r="F1702" s="38"/>
      <c r="G1702" s="38"/>
      <c r="H1702" s="38"/>
      <c r="I1702" s="38"/>
      <c r="J1702" s="38"/>
      <c r="K1702" s="38"/>
    </row>
    <row r="1703" spans="6:11" x14ac:dyDescent="0.25">
      <c r="F1703" s="38"/>
      <c r="G1703" s="38"/>
      <c r="H1703" s="38"/>
      <c r="I1703" s="38"/>
      <c r="J1703" s="38"/>
      <c r="K1703" s="38"/>
    </row>
    <row r="1704" spans="6:11" x14ac:dyDescent="0.25">
      <c r="F1704" s="38"/>
      <c r="G1704" s="38"/>
      <c r="H1704" s="38"/>
      <c r="I1704" s="38"/>
      <c r="J1704" s="38"/>
      <c r="K1704" s="38"/>
    </row>
    <row r="1705" spans="6:11" x14ac:dyDescent="0.25">
      <c r="F1705" s="38"/>
      <c r="G1705" s="38"/>
      <c r="H1705" s="38"/>
      <c r="I1705" s="38"/>
      <c r="J1705" s="38"/>
      <c r="K1705" s="38"/>
    </row>
    <row r="1706" spans="6:11" x14ac:dyDescent="0.25">
      <c r="F1706" s="38"/>
      <c r="G1706" s="38"/>
      <c r="H1706" s="38"/>
      <c r="I1706" s="38"/>
      <c r="J1706" s="38"/>
      <c r="K1706" s="38"/>
    </row>
    <row r="1707" spans="6:11" x14ac:dyDescent="0.25">
      <c r="F1707" s="38"/>
      <c r="G1707" s="38"/>
      <c r="H1707" s="38"/>
      <c r="I1707" s="38"/>
      <c r="J1707" s="38"/>
      <c r="K1707" s="38"/>
    </row>
    <row r="1708" spans="6:11" x14ac:dyDescent="0.25">
      <c r="F1708" s="38"/>
      <c r="G1708" s="38"/>
      <c r="H1708" s="38"/>
      <c r="I1708" s="38"/>
      <c r="J1708" s="38"/>
      <c r="K1708" s="38"/>
    </row>
    <row r="1709" spans="6:11" x14ac:dyDescent="0.25">
      <c r="F1709" s="38"/>
      <c r="G1709" s="38"/>
      <c r="H1709" s="38"/>
      <c r="I1709" s="38"/>
      <c r="J1709" s="38"/>
      <c r="K1709" s="38"/>
    </row>
    <row r="1710" spans="6:11" x14ac:dyDescent="0.25">
      <c r="F1710" s="38"/>
      <c r="G1710" s="38"/>
      <c r="H1710" s="38"/>
      <c r="I1710" s="38"/>
      <c r="J1710" s="38"/>
      <c r="K1710" s="38"/>
    </row>
    <row r="1711" spans="6:11" x14ac:dyDescent="0.25">
      <c r="F1711" s="38"/>
      <c r="G1711" s="38"/>
      <c r="H1711" s="38"/>
      <c r="I1711" s="38"/>
      <c r="J1711" s="38"/>
      <c r="K1711" s="38"/>
    </row>
    <row r="1712" spans="6:11" x14ac:dyDescent="0.25">
      <c r="F1712" s="38"/>
      <c r="G1712" s="38"/>
      <c r="H1712" s="38"/>
      <c r="I1712" s="38"/>
      <c r="J1712" s="38"/>
      <c r="K1712" s="38"/>
    </row>
    <row r="1713" spans="6:11" x14ac:dyDescent="0.25">
      <c r="F1713" s="38"/>
      <c r="G1713" s="38"/>
      <c r="H1713" s="38"/>
      <c r="I1713" s="38"/>
      <c r="J1713" s="38"/>
      <c r="K1713" s="38"/>
    </row>
    <row r="1714" spans="6:11" x14ac:dyDescent="0.25">
      <c r="F1714" s="38"/>
      <c r="G1714" s="38"/>
      <c r="H1714" s="38"/>
      <c r="I1714" s="38"/>
      <c r="J1714" s="38"/>
      <c r="K1714" s="38"/>
    </row>
    <row r="1715" spans="6:11" x14ac:dyDescent="0.25">
      <c r="F1715" s="38"/>
      <c r="G1715" s="38"/>
      <c r="H1715" s="38"/>
      <c r="I1715" s="38"/>
      <c r="J1715" s="38"/>
      <c r="K1715" s="38"/>
    </row>
    <row r="1716" spans="6:11" x14ac:dyDescent="0.25">
      <c r="F1716" s="38"/>
      <c r="G1716" s="38"/>
      <c r="H1716" s="38"/>
      <c r="I1716" s="38"/>
      <c r="J1716" s="38"/>
      <c r="K1716" s="38"/>
    </row>
    <row r="1717" spans="6:11" x14ac:dyDescent="0.25">
      <c r="F1717" s="38"/>
      <c r="G1717" s="38"/>
      <c r="H1717" s="38"/>
      <c r="I1717" s="38"/>
      <c r="J1717" s="38"/>
      <c r="K1717" s="38"/>
    </row>
    <row r="1718" spans="6:11" x14ac:dyDescent="0.25">
      <c r="F1718" s="38"/>
      <c r="G1718" s="38"/>
      <c r="H1718" s="38"/>
      <c r="I1718" s="38"/>
      <c r="J1718" s="38"/>
      <c r="K1718" s="38"/>
    </row>
    <row r="1719" spans="6:11" x14ac:dyDescent="0.25">
      <c r="F1719" s="38"/>
      <c r="G1719" s="38"/>
      <c r="H1719" s="38"/>
      <c r="I1719" s="38"/>
      <c r="J1719" s="38"/>
      <c r="K1719" s="38"/>
    </row>
    <row r="1720" spans="6:11" x14ac:dyDescent="0.25">
      <c r="F1720" s="38"/>
      <c r="G1720" s="38"/>
      <c r="H1720" s="38"/>
      <c r="I1720" s="38"/>
      <c r="J1720" s="38"/>
      <c r="K1720" s="38"/>
    </row>
    <row r="1721" spans="6:11" x14ac:dyDescent="0.25">
      <c r="F1721" s="38"/>
      <c r="G1721" s="38"/>
      <c r="H1721" s="38"/>
      <c r="I1721" s="38"/>
      <c r="J1721" s="38"/>
      <c r="K1721" s="38"/>
    </row>
    <row r="1722" spans="6:11" x14ac:dyDescent="0.25">
      <c r="F1722" s="38"/>
      <c r="G1722" s="38"/>
      <c r="H1722" s="38"/>
      <c r="I1722" s="38"/>
      <c r="J1722" s="38"/>
      <c r="K1722" s="38"/>
    </row>
    <row r="1723" spans="6:11" x14ac:dyDescent="0.25">
      <c r="F1723" s="38"/>
      <c r="G1723" s="38"/>
      <c r="H1723" s="38"/>
      <c r="I1723" s="38"/>
      <c r="J1723" s="38"/>
      <c r="K1723" s="38"/>
    </row>
    <row r="1724" spans="6:11" x14ac:dyDescent="0.25">
      <c r="F1724" s="38"/>
      <c r="G1724" s="38"/>
      <c r="H1724" s="38"/>
      <c r="I1724" s="38"/>
      <c r="J1724" s="38"/>
      <c r="K1724" s="38"/>
    </row>
    <row r="1725" spans="6:11" x14ac:dyDescent="0.25">
      <c r="F1725" s="38"/>
      <c r="G1725" s="38"/>
      <c r="H1725" s="38"/>
      <c r="I1725" s="38"/>
      <c r="J1725" s="38"/>
      <c r="K1725" s="38"/>
    </row>
    <row r="1726" spans="6:11" x14ac:dyDescent="0.25">
      <c r="F1726" s="38"/>
      <c r="G1726" s="38"/>
      <c r="H1726" s="38"/>
      <c r="I1726" s="38"/>
      <c r="J1726" s="38"/>
      <c r="K1726" s="38"/>
    </row>
    <row r="1727" spans="6:11" x14ac:dyDescent="0.25">
      <c r="F1727" s="38"/>
      <c r="G1727" s="38"/>
      <c r="H1727" s="38"/>
      <c r="I1727" s="38"/>
      <c r="J1727" s="38"/>
      <c r="K1727" s="38"/>
    </row>
    <row r="1728" spans="6:11" x14ac:dyDescent="0.25">
      <c r="F1728" s="38"/>
      <c r="G1728" s="38"/>
      <c r="H1728" s="38"/>
      <c r="I1728" s="38"/>
      <c r="J1728" s="38"/>
      <c r="K1728" s="38"/>
    </row>
    <row r="1729" spans="6:11" x14ac:dyDescent="0.25">
      <c r="F1729" s="38"/>
      <c r="G1729" s="38"/>
      <c r="H1729" s="38"/>
      <c r="I1729" s="38"/>
      <c r="J1729" s="38"/>
      <c r="K1729" s="38"/>
    </row>
    <row r="1730" spans="6:11" x14ac:dyDescent="0.25">
      <c r="F1730" s="38"/>
      <c r="G1730" s="38"/>
      <c r="H1730" s="38"/>
      <c r="I1730" s="38"/>
      <c r="J1730" s="38"/>
      <c r="K1730" s="38"/>
    </row>
    <row r="1731" spans="6:11" x14ac:dyDescent="0.25">
      <c r="F1731" s="38"/>
      <c r="G1731" s="38"/>
      <c r="H1731" s="38"/>
      <c r="I1731" s="38"/>
      <c r="J1731" s="38"/>
      <c r="K1731" s="38"/>
    </row>
    <row r="1732" spans="6:11" x14ac:dyDescent="0.25">
      <c r="F1732" s="38"/>
      <c r="G1732" s="38"/>
      <c r="H1732" s="38"/>
      <c r="I1732" s="38"/>
      <c r="J1732" s="38"/>
      <c r="K1732" s="38"/>
    </row>
    <row r="1733" spans="6:11" x14ac:dyDescent="0.25">
      <c r="F1733" s="38"/>
      <c r="G1733" s="38"/>
      <c r="H1733" s="38"/>
      <c r="I1733" s="38"/>
      <c r="J1733" s="38"/>
      <c r="K1733" s="38"/>
    </row>
    <row r="1734" spans="6:11" x14ac:dyDescent="0.25">
      <c r="F1734" s="38"/>
      <c r="G1734" s="38"/>
      <c r="H1734" s="38"/>
      <c r="I1734" s="38"/>
      <c r="J1734" s="38"/>
      <c r="K1734" s="38"/>
    </row>
    <row r="1735" spans="6:11" x14ac:dyDescent="0.25">
      <c r="F1735" s="38"/>
      <c r="G1735" s="38"/>
      <c r="H1735" s="38"/>
      <c r="I1735" s="38"/>
      <c r="J1735" s="38"/>
      <c r="K1735" s="38"/>
    </row>
    <row r="1736" spans="6:11" x14ac:dyDescent="0.25">
      <c r="F1736" s="38"/>
      <c r="G1736" s="38"/>
      <c r="H1736" s="38"/>
      <c r="I1736" s="38"/>
      <c r="J1736" s="38"/>
      <c r="K1736" s="38"/>
    </row>
    <row r="1737" spans="6:11" x14ac:dyDescent="0.25">
      <c r="F1737" s="38"/>
      <c r="G1737" s="38"/>
      <c r="H1737" s="38"/>
      <c r="I1737" s="38"/>
      <c r="J1737" s="38"/>
      <c r="K1737" s="38"/>
    </row>
    <row r="1738" spans="6:11" x14ac:dyDescent="0.25">
      <c r="F1738" s="38"/>
      <c r="G1738" s="38"/>
      <c r="H1738" s="38"/>
      <c r="I1738" s="38"/>
      <c r="J1738" s="38"/>
      <c r="K1738" s="38"/>
    </row>
    <row r="1739" spans="6:11" x14ac:dyDescent="0.25">
      <c r="F1739" s="38"/>
      <c r="G1739" s="38"/>
      <c r="H1739" s="38"/>
      <c r="I1739" s="38"/>
      <c r="J1739" s="38"/>
      <c r="K1739" s="38"/>
    </row>
    <row r="1740" spans="6:11" x14ac:dyDescent="0.25">
      <c r="F1740" s="38"/>
      <c r="G1740" s="38"/>
      <c r="H1740" s="38"/>
      <c r="I1740" s="38"/>
      <c r="J1740" s="38"/>
      <c r="K1740" s="38"/>
    </row>
    <row r="1741" spans="6:11" x14ac:dyDescent="0.25">
      <c r="F1741" s="38"/>
      <c r="G1741" s="38"/>
      <c r="H1741" s="38"/>
      <c r="I1741" s="38"/>
      <c r="J1741" s="38"/>
      <c r="K1741" s="38"/>
    </row>
    <row r="1742" spans="6:11" x14ac:dyDescent="0.25">
      <c r="F1742" s="38"/>
      <c r="G1742" s="38"/>
      <c r="H1742" s="38"/>
      <c r="I1742" s="38"/>
      <c r="J1742" s="38"/>
      <c r="K1742" s="38"/>
    </row>
    <row r="1743" spans="6:11" x14ac:dyDescent="0.25">
      <c r="F1743" s="38"/>
      <c r="G1743" s="38"/>
      <c r="H1743" s="38"/>
      <c r="I1743" s="38"/>
      <c r="J1743" s="38"/>
      <c r="K1743" s="38"/>
    </row>
    <row r="1744" spans="6:11" x14ac:dyDescent="0.25">
      <c r="F1744" s="38"/>
      <c r="G1744" s="38"/>
      <c r="H1744" s="38"/>
      <c r="I1744" s="38"/>
      <c r="J1744" s="38"/>
      <c r="K1744" s="38"/>
    </row>
    <row r="1745" spans="6:11" x14ac:dyDescent="0.25">
      <c r="F1745" s="38"/>
      <c r="G1745" s="38"/>
      <c r="H1745" s="38"/>
      <c r="I1745" s="38"/>
      <c r="J1745" s="38"/>
      <c r="K1745" s="38"/>
    </row>
    <row r="1746" spans="6:11" x14ac:dyDescent="0.25">
      <c r="F1746" s="38"/>
      <c r="G1746" s="38"/>
      <c r="H1746" s="38"/>
      <c r="I1746" s="38"/>
      <c r="J1746" s="38"/>
      <c r="K1746" s="38"/>
    </row>
    <row r="1747" spans="6:11" x14ac:dyDescent="0.25">
      <c r="F1747" s="38"/>
      <c r="G1747" s="38"/>
      <c r="H1747" s="38"/>
      <c r="I1747" s="38"/>
      <c r="J1747" s="38"/>
      <c r="K1747" s="38"/>
    </row>
    <row r="1748" spans="6:11" x14ac:dyDescent="0.25">
      <c r="F1748" s="38"/>
      <c r="G1748" s="38"/>
      <c r="H1748" s="38"/>
      <c r="I1748" s="38"/>
      <c r="J1748" s="38"/>
      <c r="K1748" s="38"/>
    </row>
    <row r="1749" spans="6:11" x14ac:dyDescent="0.25">
      <c r="F1749" s="38"/>
      <c r="G1749" s="38"/>
      <c r="H1749" s="38"/>
      <c r="I1749" s="38"/>
      <c r="J1749" s="38"/>
      <c r="K1749" s="38"/>
    </row>
    <row r="1750" spans="6:11" x14ac:dyDescent="0.25">
      <c r="F1750" s="38"/>
      <c r="G1750" s="38"/>
      <c r="H1750" s="38"/>
      <c r="I1750" s="38"/>
      <c r="J1750" s="38"/>
      <c r="K1750" s="38"/>
    </row>
    <row r="1751" spans="6:11" x14ac:dyDescent="0.25">
      <c r="F1751" s="38"/>
      <c r="G1751" s="38"/>
      <c r="H1751" s="38"/>
      <c r="I1751" s="38"/>
      <c r="J1751" s="38"/>
      <c r="K1751" s="38"/>
    </row>
    <row r="1752" spans="6:11" x14ac:dyDescent="0.25">
      <c r="F1752" s="38"/>
      <c r="G1752" s="38"/>
      <c r="H1752" s="38"/>
      <c r="I1752" s="38"/>
      <c r="J1752" s="38"/>
      <c r="K1752" s="38"/>
    </row>
    <row r="1753" spans="6:11" x14ac:dyDescent="0.25">
      <c r="F1753" s="38"/>
      <c r="G1753" s="38"/>
      <c r="H1753" s="38"/>
      <c r="I1753" s="38"/>
      <c r="J1753" s="38"/>
      <c r="K1753" s="38"/>
    </row>
    <row r="1754" spans="6:11" x14ac:dyDescent="0.25">
      <c r="F1754" s="38"/>
      <c r="G1754" s="38"/>
      <c r="H1754" s="38"/>
      <c r="I1754" s="38"/>
      <c r="J1754" s="38"/>
      <c r="K1754" s="38"/>
    </row>
    <row r="1755" spans="6:11" x14ac:dyDescent="0.25">
      <c r="F1755" s="38"/>
      <c r="G1755" s="38"/>
      <c r="H1755" s="38"/>
      <c r="I1755" s="38"/>
      <c r="J1755" s="38"/>
      <c r="K1755" s="38"/>
    </row>
    <row r="1756" spans="6:11" x14ac:dyDescent="0.25">
      <c r="F1756" s="38"/>
      <c r="G1756" s="38"/>
      <c r="H1756" s="38"/>
      <c r="I1756" s="38"/>
      <c r="J1756" s="38"/>
      <c r="K1756" s="38"/>
    </row>
    <row r="1757" spans="6:11" x14ac:dyDescent="0.25">
      <c r="F1757" s="38"/>
      <c r="G1757" s="38"/>
      <c r="H1757" s="38"/>
      <c r="I1757" s="38"/>
      <c r="J1757" s="38"/>
      <c r="K1757" s="38"/>
    </row>
    <row r="1758" spans="6:11" x14ac:dyDescent="0.25">
      <c r="F1758" s="38"/>
      <c r="G1758" s="38"/>
      <c r="H1758" s="38"/>
      <c r="I1758" s="38"/>
      <c r="J1758" s="38"/>
      <c r="K1758" s="38"/>
    </row>
    <row r="1759" spans="6:11" x14ac:dyDescent="0.25">
      <c r="F1759" s="38"/>
      <c r="G1759" s="38"/>
      <c r="H1759" s="38"/>
      <c r="I1759" s="38"/>
      <c r="J1759" s="38"/>
      <c r="K1759" s="38"/>
    </row>
    <row r="1760" spans="6:11" x14ac:dyDescent="0.25">
      <c r="F1760" s="38"/>
      <c r="G1760" s="38"/>
      <c r="H1760" s="38"/>
      <c r="I1760" s="38"/>
      <c r="J1760" s="38"/>
      <c r="K1760" s="38"/>
    </row>
    <row r="1761" spans="6:11" x14ac:dyDescent="0.25">
      <c r="F1761" s="38"/>
      <c r="G1761" s="38"/>
      <c r="H1761" s="38"/>
      <c r="I1761" s="38"/>
      <c r="J1761" s="38"/>
      <c r="K1761" s="38"/>
    </row>
    <row r="1762" spans="6:11" x14ac:dyDescent="0.25">
      <c r="F1762" s="38"/>
      <c r="G1762" s="38"/>
      <c r="H1762" s="38"/>
      <c r="I1762" s="38"/>
      <c r="J1762" s="38"/>
      <c r="K1762" s="38"/>
    </row>
    <row r="1763" spans="6:11" x14ac:dyDescent="0.25">
      <c r="F1763" s="38"/>
      <c r="G1763" s="38"/>
      <c r="H1763" s="38"/>
      <c r="I1763" s="38"/>
      <c r="J1763" s="38"/>
      <c r="K1763" s="38"/>
    </row>
    <row r="1764" spans="6:11" x14ac:dyDescent="0.25">
      <c r="F1764" s="38"/>
      <c r="G1764" s="38"/>
      <c r="H1764" s="38"/>
      <c r="I1764" s="38"/>
      <c r="J1764" s="38"/>
      <c r="K1764" s="38"/>
    </row>
    <row r="1765" spans="6:11" x14ac:dyDescent="0.25">
      <c r="F1765" s="38"/>
      <c r="G1765" s="38"/>
      <c r="H1765" s="38"/>
      <c r="I1765" s="38"/>
      <c r="J1765" s="38"/>
      <c r="K1765" s="38"/>
    </row>
    <row r="1766" spans="6:11" x14ac:dyDescent="0.25">
      <c r="F1766" s="38"/>
      <c r="G1766" s="38"/>
      <c r="H1766" s="38"/>
      <c r="I1766" s="38"/>
      <c r="J1766" s="38"/>
      <c r="K1766" s="38"/>
    </row>
    <row r="1767" spans="6:11" x14ac:dyDescent="0.25">
      <c r="F1767" s="38"/>
      <c r="G1767" s="38"/>
      <c r="H1767" s="38"/>
      <c r="I1767" s="38"/>
      <c r="J1767" s="38"/>
      <c r="K1767" s="38"/>
    </row>
    <row r="1768" spans="6:11" x14ac:dyDescent="0.25">
      <c r="F1768" s="38"/>
      <c r="G1768" s="38"/>
      <c r="H1768" s="38"/>
      <c r="I1768" s="38"/>
      <c r="J1768" s="38"/>
      <c r="K1768" s="38"/>
    </row>
    <row r="1769" spans="6:11" x14ac:dyDescent="0.25">
      <c r="F1769" s="38"/>
      <c r="G1769" s="38"/>
      <c r="H1769" s="38"/>
      <c r="I1769" s="38"/>
      <c r="J1769" s="38"/>
      <c r="K1769" s="38"/>
    </row>
    <row r="1770" spans="6:11" x14ac:dyDescent="0.25">
      <c r="F1770" s="38"/>
      <c r="G1770" s="38"/>
      <c r="H1770" s="38"/>
      <c r="I1770" s="38"/>
      <c r="J1770" s="38"/>
      <c r="K1770" s="38"/>
    </row>
    <row r="1771" spans="6:11" x14ac:dyDescent="0.25">
      <c r="F1771" s="38"/>
      <c r="G1771" s="38"/>
      <c r="H1771" s="38"/>
      <c r="I1771" s="38"/>
      <c r="J1771" s="38"/>
      <c r="K1771" s="38"/>
    </row>
    <row r="1772" spans="6:11" x14ac:dyDescent="0.25">
      <c r="F1772" s="38"/>
      <c r="G1772" s="38"/>
      <c r="H1772" s="38"/>
      <c r="I1772" s="38"/>
      <c r="J1772" s="38"/>
      <c r="K1772" s="38"/>
    </row>
    <row r="1773" spans="6:11" x14ac:dyDescent="0.25">
      <c r="F1773" s="38"/>
      <c r="G1773" s="38"/>
      <c r="H1773" s="38"/>
      <c r="I1773" s="38"/>
      <c r="J1773" s="38"/>
      <c r="K1773" s="38"/>
    </row>
    <row r="1774" spans="6:11" x14ac:dyDescent="0.25">
      <c r="F1774" s="38"/>
      <c r="G1774" s="38"/>
      <c r="H1774" s="38"/>
      <c r="I1774" s="38"/>
      <c r="J1774" s="38"/>
      <c r="K1774" s="38"/>
    </row>
    <row r="1775" spans="6:11" x14ac:dyDescent="0.25">
      <c r="F1775" s="38"/>
      <c r="G1775" s="38"/>
      <c r="H1775" s="38"/>
      <c r="I1775" s="38"/>
      <c r="J1775" s="38"/>
      <c r="K1775" s="38"/>
    </row>
    <row r="1776" spans="6:11" x14ac:dyDescent="0.25">
      <c r="F1776" s="38"/>
      <c r="G1776" s="38"/>
      <c r="H1776" s="38"/>
      <c r="I1776" s="38"/>
      <c r="J1776" s="38"/>
      <c r="K1776" s="38"/>
    </row>
    <row r="1777" spans="6:11" x14ac:dyDescent="0.25">
      <c r="F1777" s="38"/>
      <c r="G1777" s="38"/>
      <c r="H1777" s="38"/>
      <c r="I1777" s="38"/>
      <c r="J1777" s="38"/>
      <c r="K1777" s="38"/>
    </row>
    <row r="1778" spans="6:11" x14ac:dyDescent="0.25">
      <c r="F1778" s="38"/>
      <c r="G1778" s="38"/>
      <c r="H1778" s="38"/>
      <c r="I1778" s="38"/>
      <c r="J1778" s="38"/>
      <c r="K1778" s="38"/>
    </row>
    <row r="1779" spans="6:11" x14ac:dyDescent="0.25">
      <c r="F1779" s="38"/>
      <c r="G1779" s="38"/>
      <c r="H1779" s="38"/>
      <c r="I1779" s="38"/>
      <c r="J1779" s="38"/>
      <c r="K1779" s="38"/>
    </row>
    <row r="1780" spans="6:11" x14ac:dyDescent="0.25">
      <c r="F1780" s="38"/>
      <c r="G1780" s="38"/>
      <c r="H1780" s="38"/>
      <c r="I1780" s="38"/>
      <c r="J1780" s="38"/>
      <c r="K1780" s="38"/>
    </row>
    <row r="1781" spans="6:11" x14ac:dyDescent="0.25">
      <c r="F1781" s="38"/>
      <c r="G1781" s="38"/>
      <c r="H1781" s="38"/>
      <c r="I1781" s="38"/>
      <c r="J1781" s="38"/>
      <c r="K1781" s="38"/>
    </row>
    <row r="1782" spans="6:11" x14ac:dyDescent="0.25">
      <c r="F1782" s="38"/>
      <c r="G1782" s="38"/>
      <c r="H1782" s="38"/>
      <c r="I1782" s="38"/>
      <c r="J1782" s="38"/>
      <c r="K1782" s="38"/>
    </row>
    <row r="1783" spans="6:11" x14ac:dyDescent="0.25">
      <c r="F1783" s="38"/>
      <c r="G1783" s="38"/>
      <c r="H1783" s="38"/>
      <c r="I1783" s="38"/>
      <c r="J1783" s="38"/>
      <c r="K1783" s="38"/>
    </row>
    <row r="1784" spans="6:11" x14ac:dyDescent="0.25">
      <c r="F1784" s="38"/>
      <c r="G1784" s="38"/>
      <c r="H1784" s="38"/>
      <c r="I1784" s="38"/>
      <c r="J1784" s="38"/>
      <c r="K1784" s="38"/>
    </row>
    <row r="1785" spans="6:11" x14ac:dyDescent="0.25">
      <c r="F1785" s="38"/>
      <c r="G1785" s="38"/>
      <c r="H1785" s="38"/>
      <c r="I1785" s="38"/>
      <c r="J1785" s="38"/>
      <c r="K1785" s="38"/>
    </row>
    <row r="1786" spans="6:11" x14ac:dyDescent="0.25">
      <c r="F1786" s="38"/>
      <c r="G1786" s="38"/>
      <c r="H1786" s="38"/>
      <c r="I1786" s="38"/>
      <c r="J1786" s="38"/>
      <c r="K1786" s="38"/>
    </row>
    <row r="1787" spans="6:11" x14ac:dyDescent="0.25">
      <c r="F1787" s="38"/>
      <c r="G1787" s="38"/>
      <c r="H1787" s="38"/>
      <c r="I1787" s="38"/>
      <c r="J1787" s="38"/>
      <c r="K1787" s="38"/>
    </row>
    <row r="1788" spans="6:11" x14ac:dyDescent="0.25">
      <c r="F1788" s="38"/>
      <c r="G1788" s="38"/>
      <c r="H1788" s="38"/>
      <c r="I1788" s="38"/>
      <c r="J1788" s="38"/>
      <c r="K1788" s="38"/>
    </row>
    <row r="1789" spans="6:11" x14ac:dyDescent="0.25">
      <c r="F1789" s="38"/>
      <c r="G1789" s="38"/>
      <c r="H1789" s="38"/>
      <c r="I1789" s="38"/>
      <c r="J1789" s="38"/>
      <c r="K1789" s="38"/>
    </row>
    <row r="1790" spans="6:11" x14ac:dyDescent="0.25">
      <c r="F1790" s="38"/>
      <c r="G1790" s="38"/>
      <c r="H1790" s="38"/>
      <c r="I1790" s="38"/>
      <c r="J1790" s="38"/>
      <c r="K1790" s="38"/>
    </row>
    <row r="1791" spans="6:11" x14ac:dyDescent="0.25">
      <c r="F1791" s="38"/>
      <c r="G1791" s="38"/>
      <c r="H1791" s="38"/>
      <c r="I1791" s="38"/>
      <c r="J1791" s="38"/>
      <c r="K1791" s="38"/>
    </row>
    <row r="1792" spans="6:11" x14ac:dyDescent="0.25">
      <c r="F1792" s="38"/>
      <c r="G1792" s="38"/>
      <c r="H1792" s="38"/>
      <c r="I1792" s="38"/>
      <c r="J1792" s="38"/>
      <c r="K1792" s="38"/>
    </row>
    <row r="1793" spans="6:11" x14ac:dyDescent="0.25">
      <c r="F1793" s="38"/>
      <c r="G1793" s="38"/>
      <c r="H1793" s="38"/>
      <c r="I1793" s="38"/>
      <c r="J1793" s="38"/>
      <c r="K1793" s="38"/>
    </row>
    <row r="1794" spans="6:11" x14ac:dyDescent="0.25">
      <c r="F1794" s="38"/>
      <c r="G1794" s="38"/>
      <c r="H1794" s="38"/>
      <c r="I1794" s="38"/>
      <c r="J1794" s="38"/>
      <c r="K1794" s="38"/>
    </row>
    <row r="1795" spans="6:11" x14ac:dyDescent="0.25">
      <c r="F1795" s="38"/>
      <c r="G1795" s="38"/>
      <c r="H1795" s="38"/>
      <c r="I1795" s="38"/>
      <c r="J1795" s="38"/>
      <c r="K1795" s="38"/>
    </row>
    <row r="1796" spans="6:11" x14ac:dyDescent="0.25">
      <c r="F1796" s="38"/>
      <c r="G1796" s="38"/>
      <c r="H1796" s="38"/>
      <c r="I1796" s="38"/>
      <c r="J1796" s="38"/>
      <c r="K1796" s="38"/>
    </row>
    <row r="1797" spans="6:11" x14ac:dyDescent="0.25">
      <c r="F1797" s="38"/>
      <c r="G1797" s="38"/>
      <c r="H1797" s="38"/>
      <c r="I1797" s="38"/>
      <c r="J1797" s="38"/>
      <c r="K1797" s="38"/>
    </row>
    <row r="1798" spans="6:11" x14ac:dyDescent="0.25">
      <c r="F1798" s="38"/>
      <c r="G1798" s="38"/>
      <c r="H1798" s="38"/>
      <c r="I1798" s="38"/>
      <c r="J1798" s="38"/>
      <c r="K1798" s="38"/>
    </row>
    <row r="1799" spans="6:11" x14ac:dyDescent="0.25">
      <c r="F1799" s="38"/>
      <c r="G1799" s="38"/>
      <c r="H1799" s="38"/>
      <c r="I1799" s="38"/>
      <c r="J1799" s="38"/>
      <c r="K1799" s="38"/>
    </row>
    <row r="1800" spans="6:11" x14ac:dyDescent="0.25">
      <c r="F1800" s="38"/>
      <c r="G1800" s="38"/>
      <c r="H1800" s="38"/>
      <c r="I1800" s="38"/>
      <c r="J1800" s="38"/>
      <c r="K1800" s="38"/>
    </row>
    <row r="1801" spans="6:11" x14ac:dyDescent="0.25">
      <c r="F1801" s="38"/>
      <c r="G1801" s="38"/>
      <c r="H1801" s="38"/>
      <c r="I1801" s="38"/>
      <c r="J1801" s="38"/>
      <c r="K1801" s="38"/>
    </row>
    <row r="1802" spans="6:11" x14ac:dyDescent="0.25">
      <c r="F1802" s="38"/>
      <c r="G1802" s="38"/>
      <c r="H1802" s="38"/>
      <c r="I1802" s="38"/>
      <c r="J1802" s="38"/>
      <c r="K1802" s="38"/>
    </row>
    <row r="1803" spans="6:11" x14ac:dyDescent="0.25">
      <c r="F1803" s="38"/>
      <c r="G1803" s="38"/>
      <c r="H1803" s="38"/>
      <c r="I1803" s="38"/>
      <c r="J1803" s="38"/>
      <c r="K1803" s="38"/>
    </row>
    <row r="1804" spans="6:11" x14ac:dyDescent="0.25">
      <c r="F1804" s="38"/>
      <c r="G1804" s="38"/>
      <c r="H1804" s="38"/>
      <c r="I1804" s="38"/>
      <c r="J1804" s="38"/>
      <c r="K1804" s="38"/>
    </row>
    <row r="1805" spans="6:11" x14ac:dyDescent="0.25">
      <c r="F1805" s="38"/>
      <c r="G1805" s="38"/>
      <c r="H1805" s="38"/>
      <c r="I1805" s="38"/>
      <c r="J1805" s="38"/>
      <c r="K1805" s="38"/>
    </row>
    <row r="1806" spans="6:11" x14ac:dyDescent="0.25">
      <c r="F1806" s="38"/>
      <c r="G1806" s="38"/>
      <c r="H1806" s="38"/>
      <c r="I1806" s="38"/>
      <c r="J1806" s="38"/>
      <c r="K1806" s="38"/>
    </row>
    <row r="1807" spans="6:11" x14ac:dyDescent="0.25">
      <c r="F1807" s="38"/>
      <c r="G1807" s="38"/>
      <c r="H1807" s="38"/>
      <c r="I1807" s="38"/>
      <c r="J1807" s="38"/>
      <c r="K1807" s="38"/>
    </row>
    <row r="1808" spans="6:11" x14ac:dyDescent="0.25">
      <c r="F1808" s="38"/>
      <c r="G1808" s="38"/>
      <c r="H1808" s="38"/>
      <c r="I1808" s="38"/>
      <c r="J1808" s="38"/>
      <c r="K1808" s="38"/>
    </row>
    <row r="1809" spans="6:11" x14ac:dyDescent="0.25">
      <c r="F1809" s="38"/>
      <c r="G1809" s="38"/>
      <c r="H1809" s="38"/>
      <c r="I1809" s="38"/>
      <c r="J1809" s="38"/>
      <c r="K1809" s="38"/>
    </row>
    <row r="1810" spans="6:11" x14ac:dyDescent="0.25">
      <c r="F1810" s="38"/>
      <c r="G1810" s="38"/>
      <c r="H1810" s="38"/>
      <c r="I1810" s="38"/>
      <c r="J1810" s="38"/>
      <c r="K1810" s="38"/>
    </row>
    <row r="1811" spans="6:11" x14ac:dyDescent="0.25">
      <c r="F1811" s="38"/>
      <c r="G1811" s="38"/>
      <c r="H1811" s="38"/>
      <c r="I1811" s="38"/>
      <c r="J1811" s="38"/>
      <c r="K1811" s="38"/>
    </row>
    <row r="1812" spans="6:11" x14ac:dyDescent="0.25">
      <c r="F1812" s="38"/>
      <c r="G1812" s="38"/>
      <c r="H1812" s="38"/>
      <c r="I1812" s="38"/>
      <c r="J1812" s="38"/>
      <c r="K1812" s="38"/>
    </row>
    <row r="1813" spans="6:11" x14ac:dyDescent="0.25">
      <c r="F1813" s="38"/>
      <c r="G1813" s="38"/>
      <c r="H1813" s="38"/>
      <c r="I1813" s="38"/>
      <c r="J1813" s="38"/>
      <c r="K1813" s="38"/>
    </row>
    <row r="1814" spans="6:11" x14ac:dyDescent="0.25">
      <c r="F1814" s="38"/>
      <c r="G1814" s="38"/>
      <c r="H1814" s="38"/>
      <c r="I1814" s="38"/>
      <c r="J1814" s="38"/>
      <c r="K1814" s="38"/>
    </row>
    <row r="1815" spans="6:11" x14ac:dyDescent="0.25">
      <c r="F1815" s="38"/>
      <c r="G1815" s="38"/>
      <c r="H1815" s="38"/>
      <c r="I1815" s="38"/>
      <c r="J1815" s="38"/>
      <c r="K1815" s="38"/>
    </row>
    <row r="1816" spans="6:11" x14ac:dyDescent="0.25">
      <c r="F1816" s="38"/>
      <c r="G1816" s="38"/>
      <c r="H1816" s="38"/>
      <c r="I1816" s="38"/>
      <c r="J1816" s="38"/>
      <c r="K1816" s="38"/>
    </row>
    <row r="1817" spans="6:11" x14ac:dyDescent="0.25">
      <c r="F1817" s="38"/>
      <c r="G1817" s="38"/>
      <c r="H1817" s="38"/>
      <c r="I1817" s="38"/>
      <c r="J1817" s="38"/>
      <c r="K1817" s="38"/>
    </row>
    <row r="1818" spans="6:11" x14ac:dyDescent="0.25">
      <c r="F1818" s="38"/>
      <c r="G1818" s="38"/>
      <c r="H1818" s="38"/>
      <c r="I1818" s="38"/>
      <c r="J1818" s="38"/>
      <c r="K1818" s="38"/>
    </row>
    <row r="1819" spans="6:11" x14ac:dyDescent="0.25">
      <c r="F1819" s="38"/>
      <c r="G1819" s="38"/>
      <c r="H1819" s="38"/>
      <c r="I1819" s="38"/>
      <c r="J1819" s="38"/>
      <c r="K1819" s="38"/>
    </row>
    <row r="1820" spans="6:11" x14ac:dyDescent="0.25">
      <c r="F1820" s="38"/>
      <c r="G1820" s="38"/>
      <c r="H1820" s="38"/>
      <c r="I1820" s="38"/>
      <c r="J1820" s="38"/>
      <c r="K1820" s="38"/>
    </row>
    <row r="1821" spans="6:11" x14ac:dyDescent="0.25">
      <c r="F1821" s="38"/>
      <c r="G1821" s="38"/>
      <c r="H1821" s="38"/>
      <c r="I1821" s="38"/>
      <c r="J1821" s="38"/>
      <c r="K1821" s="38"/>
    </row>
    <row r="1822" spans="6:11" x14ac:dyDescent="0.25">
      <c r="F1822" s="38"/>
      <c r="G1822" s="38"/>
      <c r="H1822" s="38"/>
      <c r="I1822" s="38"/>
      <c r="J1822" s="38"/>
      <c r="K1822" s="38"/>
    </row>
    <row r="1823" spans="6:11" x14ac:dyDescent="0.25">
      <c r="F1823" s="38"/>
      <c r="G1823" s="38"/>
      <c r="H1823" s="38"/>
      <c r="I1823" s="38"/>
      <c r="J1823" s="38"/>
      <c r="K1823" s="38"/>
    </row>
    <row r="1824" spans="6:11" x14ac:dyDescent="0.25">
      <c r="F1824" s="38"/>
      <c r="G1824" s="38"/>
      <c r="H1824" s="38"/>
      <c r="I1824" s="38"/>
      <c r="J1824" s="38"/>
      <c r="K1824" s="38"/>
    </row>
    <row r="1825" spans="6:11" x14ac:dyDescent="0.25">
      <c r="F1825" s="38"/>
      <c r="G1825" s="38"/>
      <c r="H1825" s="38"/>
      <c r="I1825" s="38"/>
      <c r="J1825" s="38"/>
      <c r="K1825" s="38"/>
    </row>
    <row r="1826" spans="6:11" x14ac:dyDescent="0.25">
      <c r="F1826" s="38"/>
      <c r="G1826" s="38"/>
      <c r="H1826" s="38"/>
      <c r="I1826" s="38"/>
      <c r="J1826" s="38"/>
      <c r="K1826" s="38"/>
    </row>
    <row r="1827" spans="6:11" x14ac:dyDescent="0.25">
      <c r="F1827" s="38"/>
      <c r="G1827" s="38"/>
      <c r="H1827" s="38"/>
      <c r="I1827" s="38"/>
      <c r="J1827" s="38"/>
      <c r="K1827" s="38"/>
    </row>
    <row r="1828" spans="6:11" x14ac:dyDescent="0.25">
      <c r="F1828" s="38"/>
      <c r="G1828" s="38"/>
      <c r="H1828" s="38"/>
      <c r="I1828" s="38"/>
      <c r="J1828" s="38"/>
      <c r="K1828" s="38"/>
    </row>
    <row r="1829" spans="6:11" x14ac:dyDescent="0.25">
      <c r="F1829" s="38"/>
      <c r="G1829" s="38"/>
      <c r="H1829" s="38"/>
      <c r="I1829" s="38"/>
      <c r="J1829" s="38"/>
      <c r="K1829" s="38"/>
    </row>
    <row r="1830" spans="6:11" x14ac:dyDescent="0.25">
      <c r="F1830" s="38"/>
      <c r="G1830" s="38"/>
      <c r="H1830" s="38"/>
      <c r="I1830" s="38"/>
      <c r="J1830" s="38"/>
      <c r="K1830" s="38"/>
    </row>
    <row r="1831" spans="6:11" x14ac:dyDescent="0.25">
      <c r="F1831" s="38"/>
      <c r="G1831" s="38"/>
      <c r="H1831" s="38"/>
      <c r="I1831" s="38"/>
      <c r="J1831" s="38"/>
      <c r="K1831" s="38"/>
    </row>
    <row r="1832" spans="6:11" x14ac:dyDescent="0.25">
      <c r="F1832" s="38"/>
      <c r="G1832" s="38"/>
      <c r="H1832" s="38"/>
      <c r="I1832" s="38"/>
      <c r="J1832" s="38"/>
      <c r="K1832" s="38"/>
    </row>
    <row r="1833" spans="6:11" x14ac:dyDescent="0.25">
      <c r="F1833" s="38"/>
      <c r="G1833" s="38"/>
      <c r="H1833" s="38"/>
      <c r="I1833" s="38"/>
      <c r="J1833" s="38"/>
      <c r="K1833" s="38"/>
    </row>
    <row r="1834" spans="6:11" x14ac:dyDescent="0.25">
      <c r="F1834" s="38"/>
      <c r="G1834" s="38"/>
      <c r="H1834" s="38"/>
      <c r="I1834" s="38"/>
      <c r="J1834" s="38"/>
      <c r="K1834" s="38"/>
    </row>
    <row r="1835" spans="6:11" x14ac:dyDescent="0.25">
      <c r="F1835" s="38"/>
      <c r="G1835" s="38"/>
      <c r="H1835" s="38"/>
      <c r="I1835" s="38"/>
      <c r="J1835" s="38"/>
      <c r="K1835" s="38"/>
    </row>
    <row r="1836" spans="6:11" x14ac:dyDescent="0.25">
      <c r="F1836" s="38"/>
      <c r="G1836" s="38"/>
      <c r="H1836" s="38"/>
      <c r="I1836" s="38"/>
      <c r="J1836" s="38"/>
      <c r="K1836" s="38"/>
    </row>
    <row r="1837" spans="6:11" x14ac:dyDescent="0.25">
      <c r="F1837" s="38"/>
      <c r="G1837" s="38"/>
      <c r="H1837" s="38"/>
      <c r="I1837" s="38"/>
      <c r="J1837" s="38"/>
      <c r="K1837" s="38"/>
    </row>
    <row r="1838" spans="6:11" x14ac:dyDescent="0.25">
      <c r="F1838" s="38"/>
      <c r="G1838" s="38"/>
      <c r="H1838" s="38"/>
      <c r="I1838" s="38"/>
      <c r="J1838" s="38"/>
      <c r="K1838" s="38"/>
    </row>
    <row r="1839" spans="6:11" x14ac:dyDescent="0.25">
      <c r="F1839" s="38"/>
      <c r="G1839" s="38"/>
      <c r="H1839" s="38"/>
      <c r="I1839" s="38"/>
      <c r="J1839" s="38"/>
      <c r="K1839" s="38"/>
    </row>
    <row r="1840" spans="6:11" x14ac:dyDescent="0.25">
      <c r="F1840" s="38"/>
      <c r="G1840" s="38"/>
      <c r="H1840" s="38"/>
      <c r="I1840" s="38"/>
      <c r="J1840" s="38"/>
      <c r="K1840" s="38"/>
    </row>
    <row r="1841" spans="6:11" x14ac:dyDescent="0.25">
      <c r="F1841" s="38"/>
      <c r="G1841" s="38"/>
      <c r="H1841" s="38"/>
      <c r="I1841" s="38"/>
      <c r="J1841" s="38"/>
      <c r="K1841" s="38"/>
    </row>
    <row r="1842" spans="6:11" x14ac:dyDescent="0.25">
      <c r="F1842" s="38"/>
      <c r="G1842" s="38"/>
      <c r="H1842" s="38"/>
      <c r="I1842" s="38"/>
      <c r="J1842" s="38"/>
      <c r="K1842" s="38"/>
    </row>
    <row r="1843" spans="6:11" x14ac:dyDescent="0.25">
      <c r="F1843" s="38"/>
      <c r="G1843" s="38"/>
      <c r="H1843" s="38"/>
      <c r="I1843" s="38"/>
      <c r="J1843" s="38"/>
      <c r="K1843" s="38"/>
    </row>
    <row r="1844" spans="6:11" x14ac:dyDescent="0.25">
      <c r="F1844" s="38"/>
      <c r="G1844" s="38"/>
      <c r="H1844" s="38"/>
      <c r="I1844" s="38"/>
      <c r="J1844" s="38"/>
      <c r="K1844" s="38"/>
    </row>
    <row r="1845" spans="6:11" x14ac:dyDescent="0.25">
      <c r="F1845" s="38"/>
      <c r="G1845" s="38"/>
      <c r="H1845" s="38"/>
      <c r="I1845" s="38"/>
      <c r="J1845" s="38"/>
      <c r="K1845" s="38"/>
    </row>
    <row r="1846" spans="6:11" x14ac:dyDescent="0.25">
      <c r="F1846" s="38"/>
      <c r="G1846" s="38"/>
      <c r="H1846" s="38"/>
      <c r="I1846" s="38"/>
      <c r="J1846" s="38"/>
      <c r="K1846" s="38"/>
    </row>
    <row r="1847" spans="6:11" x14ac:dyDescent="0.25">
      <c r="F1847" s="38"/>
      <c r="G1847" s="38"/>
      <c r="H1847" s="38"/>
      <c r="I1847" s="38"/>
      <c r="J1847" s="38"/>
      <c r="K1847" s="38"/>
    </row>
    <row r="1848" spans="6:11" x14ac:dyDescent="0.25">
      <c r="F1848" s="38"/>
      <c r="G1848" s="38"/>
      <c r="H1848" s="38"/>
      <c r="I1848" s="38"/>
      <c r="J1848" s="38"/>
      <c r="K1848" s="38"/>
    </row>
    <row r="1849" spans="6:11" x14ac:dyDescent="0.25">
      <c r="F1849" s="38"/>
      <c r="G1849" s="38"/>
      <c r="H1849" s="38"/>
      <c r="I1849" s="38"/>
      <c r="J1849" s="38"/>
      <c r="K1849" s="38"/>
    </row>
    <row r="1850" spans="6:11" x14ac:dyDescent="0.25">
      <c r="F1850" s="38"/>
      <c r="G1850" s="38"/>
      <c r="H1850" s="38"/>
      <c r="I1850" s="38"/>
      <c r="J1850" s="38"/>
      <c r="K1850" s="38"/>
    </row>
    <row r="1851" spans="6:11" x14ac:dyDescent="0.25">
      <c r="F1851" s="38"/>
      <c r="G1851" s="38"/>
      <c r="H1851" s="38"/>
      <c r="I1851" s="38"/>
      <c r="J1851" s="38"/>
      <c r="K1851" s="38"/>
    </row>
    <row r="1852" spans="6:11" x14ac:dyDescent="0.25">
      <c r="F1852" s="38"/>
      <c r="G1852" s="38"/>
      <c r="H1852" s="38"/>
      <c r="I1852" s="38"/>
      <c r="J1852" s="38"/>
      <c r="K1852" s="38"/>
    </row>
    <row r="1853" spans="6:11" x14ac:dyDescent="0.25">
      <c r="F1853" s="38"/>
      <c r="G1853" s="38"/>
      <c r="H1853" s="38"/>
      <c r="I1853" s="38"/>
      <c r="J1853" s="38"/>
      <c r="K1853" s="38"/>
    </row>
    <row r="1854" spans="6:11" x14ac:dyDescent="0.25">
      <c r="F1854" s="38"/>
      <c r="G1854" s="38"/>
      <c r="H1854" s="38"/>
      <c r="I1854" s="38"/>
      <c r="J1854" s="38"/>
      <c r="K1854" s="38"/>
    </row>
    <row r="1855" spans="6:11" x14ac:dyDescent="0.25">
      <c r="F1855" s="38"/>
      <c r="G1855" s="38"/>
      <c r="H1855" s="38"/>
      <c r="I1855" s="38"/>
      <c r="J1855" s="38"/>
      <c r="K1855" s="38"/>
    </row>
    <row r="1856" spans="6:11" x14ac:dyDescent="0.25">
      <c r="F1856" s="38"/>
      <c r="G1856" s="38"/>
      <c r="H1856" s="38"/>
      <c r="I1856" s="38"/>
      <c r="J1856" s="38"/>
      <c r="K1856" s="38"/>
    </row>
    <row r="1857" spans="6:11" x14ac:dyDescent="0.25">
      <c r="F1857" s="38"/>
      <c r="G1857" s="38"/>
      <c r="H1857" s="38"/>
      <c r="I1857" s="38"/>
      <c r="J1857" s="38"/>
      <c r="K1857" s="38"/>
    </row>
    <row r="1858" spans="6:11" x14ac:dyDescent="0.25">
      <c r="F1858" s="38"/>
      <c r="G1858" s="38"/>
      <c r="H1858" s="38"/>
      <c r="I1858" s="38"/>
      <c r="J1858" s="38"/>
      <c r="K1858" s="38"/>
    </row>
    <row r="1859" spans="6:11" x14ac:dyDescent="0.25">
      <c r="F1859" s="38"/>
      <c r="G1859" s="38"/>
      <c r="H1859" s="38"/>
      <c r="I1859" s="38"/>
      <c r="J1859" s="38"/>
      <c r="K1859" s="38"/>
    </row>
    <row r="1860" spans="6:11" x14ac:dyDescent="0.25">
      <c r="F1860" s="38"/>
      <c r="G1860" s="38"/>
      <c r="H1860" s="38"/>
      <c r="I1860" s="38"/>
      <c r="J1860" s="38"/>
      <c r="K1860" s="38"/>
    </row>
    <row r="1861" spans="6:11" x14ac:dyDescent="0.25">
      <c r="F1861" s="38"/>
      <c r="G1861" s="38"/>
      <c r="H1861" s="38"/>
      <c r="I1861" s="38"/>
      <c r="J1861" s="38"/>
      <c r="K1861" s="38"/>
    </row>
    <row r="1862" spans="6:11" x14ac:dyDescent="0.25">
      <c r="F1862" s="38"/>
      <c r="G1862" s="38"/>
      <c r="H1862" s="38"/>
      <c r="I1862" s="38"/>
      <c r="J1862" s="38"/>
      <c r="K1862" s="38"/>
    </row>
    <row r="1863" spans="6:11" x14ac:dyDescent="0.25">
      <c r="F1863" s="38"/>
      <c r="G1863" s="38"/>
      <c r="H1863" s="38"/>
      <c r="I1863" s="38"/>
      <c r="J1863" s="38"/>
      <c r="K1863" s="38"/>
    </row>
    <row r="1864" spans="6:11" x14ac:dyDescent="0.25">
      <c r="F1864" s="38"/>
      <c r="G1864" s="38"/>
      <c r="H1864" s="38"/>
      <c r="I1864" s="38"/>
      <c r="J1864" s="38"/>
      <c r="K1864" s="38"/>
    </row>
    <row r="1865" spans="6:11" x14ac:dyDescent="0.25">
      <c r="F1865" s="38"/>
      <c r="G1865" s="38"/>
      <c r="H1865" s="38"/>
      <c r="I1865" s="38"/>
      <c r="J1865" s="38"/>
      <c r="K1865" s="38"/>
    </row>
    <row r="1866" spans="6:11" x14ac:dyDescent="0.25">
      <c r="F1866" s="38"/>
      <c r="G1866" s="38"/>
      <c r="H1866" s="38"/>
      <c r="I1866" s="38"/>
      <c r="J1866" s="38"/>
      <c r="K1866" s="38"/>
    </row>
    <row r="1867" spans="6:11" x14ac:dyDescent="0.25">
      <c r="F1867" s="38"/>
      <c r="G1867" s="38"/>
      <c r="H1867" s="38"/>
      <c r="I1867" s="38"/>
      <c r="J1867" s="38"/>
      <c r="K1867" s="38"/>
    </row>
    <row r="1868" spans="6:11" x14ac:dyDescent="0.25">
      <c r="F1868" s="38"/>
      <c r="G1868" s="38"/>
      <c r="H1868" s="38"/>
      <c r="I1868" s="38"/>
      <c r="J1868" s="38"/>
      <c r="K1868" s="38"/>
    </row>
    <row r="1869" spans="6:11" x14ac:dyDescent="0.25">
      <c r="F1869" s="38"/>
      <c r="G1869" s="38"/>
      <c r="H1869" s="38"/>
      <c r="I1869" s="38"/>
      <c r="J1869" s="38"/>
      <c r="K1869" s="38"/>
    </row>
    <row r="1870" spans="6:11" x14ac:dyDescent="0.25">
      <c r="F1870" s="38"/>
      <c r="G1870" s="38"/>
      <c r="H1870" s="38"/>
      <c r="I1870" s="38"/>
      <c r="J1870" s="38"/>
      <c r="K1870" s="38"/>
    </row>
    <row r="1871" spans="6:11" x14ac:dyDescent="0.25">
      <c r="F1871" s="38"/>
      <c r="G1871" s="38"/>
      <c r="H1871" s="38"/>
      <c r="I1871" s="38"/>
      <c r="J1871" s="38"/>
      <c r="K1871" s="38"/>
    </row>
    <row r="1872" spans="6:11" x14ac:dyDescent="0.25">
      <c r="F1872" s="38"/>
      <c r="G1872" s="38"/>
      <c r="H1872" s="38"/>
      <c r="I1872" s="38"/>
      <c r="J1872" s="38"/>
      <c r="K1872" s="38"/>
    </row>
    <row r="1873" spans="6:11" x14ac:dyDescent="0.25">
      <c r="F1873" s="38"/>
      <c r="G1873" s="38"/>
      <c r="H1873" s="38"/>
      <c r="I1873" s="38"/>
      <c r="J1873" s="38"/>
      <c r="K1873" s="38"/>
    </row>
    <row r="1874" spans="6:11" x14ac:dyDescent="0.25">
      <c r="F1874" s="38"/>
      <c r="G1874" s="38"/>
      <c r="H1874" s="38"/>
      <c r="I1874" s="38"/>
      <c r="J1874" s="38"/>
      <c r="K1874" s="38"/>
    </row>
    <row r="1875" spans="6:11" x14ac:dyDescent="0.25">
      <c r="F1875" s="38"/>
      <c r="G1875" s="38"/>
      <c r="H1875" s="38"/>
      <c r="I1875" s="38"/>
      <c r="J1875" s="38"/>
      <c r="K1875" s="38"/>
    </row>
    <row r="1876" spans="6:11" x14ac:dyDescent="0.25">
      <c r="F1876" s="38"/>
      <c r="G1876" s="38"/>
      <c r="H1876" s="38"/>
      <c r="I1876" s="38"/>
      <c r="J1876" s="38"/>
      <c r="K1876" s="38"/>
    </row>
    <row r="1877" spans="6:11" x14ac:dyDescent="0.25">
      <c r="F1877" s="38"/>
      <c r="G1877" s="38"/>
      <c r="H1877" s="38"/>
      <c r="I1877" s="38"/>
      <c r="J1877" s="38"/>
      <c r="K1877" s="38"/>
    </row>
    <row r="1878" spans="6:11" x14ac:dyDescent="0.25">
      <c r="F1878" s="38"/>
      <c r="G1878" s="38"/>
      <c r="H1878" s="38"/>
      <c r="I1878" s="38"/>
      <c r="J1878" s="38"/>
      <c r="K1878" s="38"/>
    </row>
    <row r="1879" spans="6:11" x14ac:dyDescent="0.25">
      <c r="F1879" s="38"/>
      <c r="G1879" s="38"/>
      <c r="H1879" s="38"/>
      <c r="I1879" s="38"/>
      <c r="J1879" s="38"/>
      <c r="K1879" s="38"/>
    </row>
    <row r="1880" spans="6:11" x14ac:dyDescent="0.25">
      <c r="F1880" s="38"/>
      <c r="G1880" s="38"/>
      <c r="H1880" s="38"/>
      <c r="I1880" s="38"/>
      <c r="J1880" s="38"/>
      <c r="K1880" s="38"/>
    </row>
    <row r="1881" spans="6:11" x14ac:dyDescent="0.25">
      <c r="F1881" s="38"/>
      <c r="G1881" s="38"/>
      <c r="H1881" s="38"/>
      <c r="I1881" s="38"/>
      <c r="J1881" s="38"/>
      <c r="K1881" s="38"/>
    </row>
    <row r="1882" spans="6:11" x14ac:dyDescent="0.25">
      <c r="F1882" s="38"/>
      <c r="G1882" s="38"/>
      <c r="H1882" s="38"/>
      <c r="I1882" s="38"/>
      <c r="J1882" s="38"/>
      <c r="K1882" s="38"/>
    </row>
    <row r="1883" spans="6:11" x14ac:dyDescent="0.25">
      <c r="F1883" s="38"/>
      <c r="G1883" s="38"/>
      <c r="H1883" s="38"/>
      <c r="I1883" s="38"/>
      <c r="J1883" s="38"/>
      <c r="K1883" s="38"/>
    </row>
    <row r="1884" spans="6:11" x14ac:dyDescent="0.25">
      <c r="F1884" s="38"/>
      <c r="G1884" s="38"/>
      <c r="H1884" s="38"/>
      <c r="I1884" s="38"/>
      <c r="J1884" s="38"/>
      <c r="K1884" s="38"/>
    </row>
    <row r="1885" spans="6:11" x14ac:dyDescent="0.25">
      <c r="F1885" s="38"/>
      <c r="G1885" s="38"/>
      <c r="H1885" s="38"/>
      <c r="I1885" s="38"/>
      <c r="J1885" s="38"/>
      <c r="K1885" s="38"/>
    </row>
    <row r="1886" spans="6:11" x14ac:dyDescent="0.25">
      <c r="F1886" s="38"/>
      <c r="G1886" s="38"/>
      <c r="H1886" s="38"/>
      <c r="I1886" s="38"/>
      <c r="J1886" s="38"/>
      <c r="K1886" s="38"/>
    </row>
    <row r="1887" spans="6:11" x14ac:dyDescent="0.25">
      <c r="F1887" s="38"/>
      <c r="G1887" s="38"/>
      <c r="H1887" s="38"/>
      <c r="I1887" s="38"/>
      <c r="J1887" s="38"/>
      <c r="K1887" s="38"/>
    </row>
    <row r="1888" spans="6:11" x14ac:dyDescent="0.25">
      <c r="F1888" s="38"/>
      <c r="G1888" s="38"/>
      <c r="H1888" s="38"/>
      <c r="I1888" s="38"/>
      <c r="J1888" s="38"/>
      <c r="K1888" s="38"/>
    </row>
    <row r="1889" spans="6:11" x14ac:dyDescent="0.25">
      <c r="F1889" s="38"/>
      <c r="G1889" s="38"/>
      <c r="H1889" s="38"/>
      <c r="I1889" s="38"/>
      <c r="J1889" s="38"/>
      <c r="K1889" s="38"/>
    </row>
    <row r="1890" spans="6:11" x14ac:dyDescent="0.25">
      <c r="F1890" s="38"/>
      <c r="G1890" s="38"/>
      <c r="H1890" s="38"/>
      <c r="I1890" s="38"/>
      <c r="J1890" s="38"/>
      <c r="K1890" s="38"/>
    </row>
    <row r="1891" spans="6:11" x14ac:dyDescent="0.25">
      <c r="F1891" s="38"/>
      <c r="G1891" s="38"/>
      <c r="H1891" s="38"/>
      <c r="I1891" s="38"/>
      <c r="J1891" s="38"/>
      <c r="K1891" s="38"/>
    </row>
    <row r="1892" spans="6:11" x14ac:dyDescent="0.25">
      <c r="F1892" s="38"/>
      <c r="G1892" s="38"/>
      <c r="H1892" s="38"/>
      <c r="I1892" s="38"/>
      <c r="J1892" s="38"/>
      <c r="K1892" s="38"/>
    </row>
    <row r="1893" spans="6:11" x14ac:dyDescent="0.25">
      <c r="F1893" s="38"/>
      <c r="G1893" s="38"/>
      <c r="H1893" s="38"/>
      <c r="I1893" s="38"/>
      <c r="J1893" s="38"/>
      <c r="K1893" s="38"/>
    </row>
    <row r="1894" spans="6:11" x14ac:dyDescent="0.25">
      <c r="F1894" s="38"/>
      <c r="G1894" s="38"/>
      <c r="H1894" s="38"/>
      <c r="I1894" s="38"/>
      <c r="J1894" s="38"/>
      <c r="K1894" s="38"/>
    </row>
    <row r="1895" spans="6:11" x14ac:dyDescent="0.25">
      <c r="F1895" s="38"/>
      <c r="G1895" s="38"/>
      <c r="H1895" s="38"/>
      <c r="I1895" s="38"/>
      <c r="J1895" s="38"/>
      <c r="K1895" s="38"/>
    </row>
    <row r="1896" spans="6:11" x14ac:dyDescent="0.25">
      <c r="F1896" s="38"/>
      <c r="G1896" s="38"/>
      <c r="H1896" s="38"/>
      <c r="I1896" s="38"/>
      <c r="J1896" s="38"/>
      <c r="K1896" s="38"/>
    </row>
    <row r="1897" spans="6:11" x14ac:dyDescent="0.25">
      <c r="F1897" s="38"/>
      <c r="G1897" s="38"/>
      <c r="H1897" s="38"/>
      <c r="I1897" s="38"/>
      <c r="J1897" s="38"/>
      <c r="K1897" s="38"/>
    </row>
    <row r="1898" spans="6:11" x14ac:dyDescent="0.25">
      <c r="F1898" s="38"/>
      <c r="G1898" s="38"/>
      <c r="H1898" s="38"/>
      <c r="I1898" s="38"/>
      <c r="J1898" s="38"/>
      <c r="K1898" s="38"/>
    </row>
    <row r="1899" spans="6:11" x14ac:dyDescent="0.25">
      <c r="F1899" s="38"/>
      <c r="G1899" s="38"/>
      <c r="H1899" s="38"/>
      <c r="I1899" s="38"/>
      <c r="J1899" s="38"/>
      <c r="K1899" s="38"/>
    </row>
    <row r="1900" spans="6:11" x14ac:dyDescent="0.25">
      <c r="F1900" s="38"/>
      <c r="G1900" s="38"/>
      <c r="H1900" s="38"/>
      <c r="I1900" s="38"/>
      <c r="J1900" s="38"/>
      <c r="K1900" s="38"/>
    </row>
    <row r="1901" spans="6:11" x14ac:dyDescent="0.25">
      <c r="F1901" s="38"/>
      <c r="G1901" s="38"/>
      <c r="H1901" s="38"/>
      <c r="I1901" s="38"/>
      <c r="J1901" s="38"/>
      <c r="K1901" s="38"/>
    </row>
    <row r="1902" spans="6:11" x14ac:dyDescent="0.25">
      <c r="F1902" s="38"/>
      <c r="G1902" s="38"/>
      <c r="H1902" s="38"/>
      <c r="I1902" s="38"/>
      <c r="J1902" s="38"/>
      <c r="K1902" s="38"/>
    </row>
    <row r="1903" spans="6:11" x14ac:dyDescent="0.25">
      <c r="F1903" s="38"/>
      <c r="G1903" s="38"/>
      <c r="H1903" s="38"/>
      <c r="I1903" s="38"/>
      <c r="J1903" s="38"/>
      <c r="K1903" s="38"/>
    </row>
    <row r="1904" spans="6:11" x14ac:dyDescent="0.25">
      <c r="F1904" s="38"/>
      <c r="G1904" s="38"/>
      <c r="H1904" s="38"/>
      <c r="I1904" s="38"/>
      <c r="J1904" s="38"/>
      <c r="K1904" s="38"/>
    </row>
    <row r="1905" spans="6:11" x14ac:dyDescent="0.25">
      <c r="F1905" s="38"/>
      <c r="G1905" s="38"/>
      <c r="H1905" s="38"/>
      <c r="I1905" s="38"/>
      <c r="J1905" s="38"/>
      <c r="K1905" s="38"/>
    </row>
    <row r="1906" spans="6:11" x14ac:dyDescent="0.25">
      <c r="F1906" s="38"/>
      <c r="G1906" s="38"/>
      <c r="H1906" s="38"/>
      <c r="I1906" s="38"/>
      <c r="J1906" s="38"/>
      <c r="K1906" s="38"/>
    </row>
    <row r="1907" spans="6:11" x14ac:dyDescent="0.25">
      <c r="F1907" s="38"/>
      <c r="G1907" s="38"/>
      <c r="H1907" s="38"/>
      <c r="I1907" s="38"/>
      <c r="J1907" s="38"/>
      <c r="K1907" s="38"/>
    </row>
    <row r="1908" spans="6:11" x14ac:dyDescent="0.25">
      <c r="F1908" s="38"/>
      <c r="G1908" s="38"/>
      <c r="H1908" s="38"/>
      <c r="I1908" s="38"/>
      <c r="J1908" s="38"/>
      <c r="K1908" s="38"/>
    </row>
    <row r="1909" spans="6:11" x14ac:dyDescent="0.25">
      <c r="F1909" s="38"/>
      <c r="G1909" s="38"/>
      <c r="H1909" s="38"/>
      <c r="I1909" s="38"/>
      <c r="J1909" s="38"/>
      <c r="K1909" s="38"/>
    </row>
    <row r="1910" spans="6:11" x14ac:dyDescent="0.25">
      <c r="F1910" s="38"/>
      <c r="G1910" s="38"/>
      <c r="H1910" s="38"/>
      <c r="I1910" s="38"/>
      <c r="J1910" s="38"/>
      <c r="K1910" s="38"/>
    </row>
    <row r="1911" spans="6:11" x14ac:dyDescent="0.25">
      <c r="F1911" s="38"/>
      <c r="G1911" s="38"/>
      <c r="H1911" s="38"/>
      <c r="I1911" s="38"/>
      <c r="J1911" s="38"/>
      <c r="K1911" s="38"/>
    </row>
    <row r="1912" spans="6:11" x14ac:dyDescent="0.25">
      <c r="F1912" s="38"/>
      <c r="G1912" s="38"/>
      <c r="H1912" s="38"/>
      <c r="I1912" s="38"/>
      <c r="J1912" s="38"/>
      <c r="K1912" s="38"/>
    </row>
    <row r="1913" spans="6:11" x14ac:dyDescent="0.25">
      <c r="F1913" s="38"/>
      <c r="G1913" s="38"/>
      <c r="H1913" s="38"/>
      <c r="I1913" s="38"/>
      <c r="J1913" s="38"/>
      <c r="K1913" s="38"/>
    </row>
    <row r="1914" spans="6:11" x14ac:dyDescent="0.25">
      <c r="F1914" s="38"/>
      <c r="G1914" s="38"/>
      <c r="H1914" s="38"/>
      <c r="I1914" s="38"/>
      <c r="J1914" s="38"/>
      <c r="K1914" s="38"/>
    </row>
    <row r="1915" spans="6:11" x14ac:dyDescent="0.25">
      <c r="F1915" s="38"/>
      <c r="G1915" s="38"/>
      <c r="H1915" s="38"/>
      <c r="I1915" s="38"/>
      <c r="J1915" s="38"/>
      <c r="K1915" s="38"/>
    </row>
    <row r="1916" spans="6:11" x14ac:dyDescent="0.25">
      <c r="F1916" s="38"/>
      <c r="G1916" s="38"/>
      <c r="H1916" s="38"/>
      <c r="I1916" s="38"/>
      <c r="J1916" s="38"/>
      <c r="K1916" s="38"/>
    </row>
    <row r="1917" spans="6:11" x14ac:dyDescent="0.25">
      <c r="F1917" s="38"/>
      <c r="G1917" s="38"/>
      <c r="H1917" s="38"/>
      <c r="I1917" s="38"/>
      <c r="J1917" s="38"/>
      <c r="K1917" s="38"/>
    </row>
    <row r="1918" spans="6:11" x14ac:dyDescent="0.25">
      <c r="F1918" s="38"/>
      <c r="G1918" s="38"/>
      <c r="H1918" s="38"/>
      <c r="I1918" s="38"/>
      <c r="J1918" s="38"/>
      <c r="K1918" s="38"/>
    </row>
    <row r="1919" spans="6:11" x14ac:dyDescent="0.25">
      <c r="F1919" s="38"/>
      <c r="G1919" s="38"/>
      <c r="H1919" s="38"/>
      <c r="I1919" s="38"/>
      <c r="J1919" s="38"/>
      <c r="K1919" s="38"/>
    </row>
    <row r="1920" spans="6:11" x14ac:dyDescent="0.25">
      <c r="F1920" s="38"/>
      <c r="G1920" s="38"/>
      <c r="H1920" s="38"/>
      <c r="I1920" s="38"/>
      <c r="J1920" s="38"/>
      <c r="K1920" s="38"/>
    </row>
    <row r="1921" spans="6:11" x14ac:dyDescent="0.25">
      <c r="F1921" s="38"/>
      <c r="G1921" s="38"/>
      <c r="H1921" s="38"/>
      <c r="I1921" s="38"/>
      <c r="J1921" s="38"/>
      <c r="K1921" s="38"/>
    </row>
    <row r="1922" spans="6:11" x14ac:dyDescent="0.25">
      <c r="F1922" s="38"/>
      <c r="G1922" s="38"/>
      <c r="H1922" s="38"/>
      <c r="I1922" s="38"/>
      <c r="J1922" s="38"/>
      <c r="K1922" s="38"/>
    </row>
    <row r="1923" spans="6:11" x14ac:dyDescent="0.25">
      <c r="F1923" s="38"/>
      <c r="G1923" s="38"/>
      <c r="H1923" s="38"/>
      <c r="I1923" s="38"/>
      <c r="J1923" s="38"/>
      <c r="K1923" s="38"/>
    </row>
    <row r="1924" spans="6:11" x14ac:dyDescent="0.25">
      <c r="F1924" s="38"/>
      <c r="G1924" s="38"/>
      <c r="H1924" s="38"/>
      <c r="I1924" s="38"/>
      <c r="J1924" s="38"/>
      <c r="K1924" s="38"/>
    </row>
    <row r="1925" spans="6:11" x14ac:dyDescent="0.25">
      <c r="F1925" s="38"/>
      <c r="G1925" s="38"/>
      <c r="H1925" s="38"/>
      <c r="I1925" s="38"/>
      <c r="J1925" s="38"/>
      <c r="K1925" s="38"/>
    </row>
    <row r="1926" spans="6:11" x14ac:dyDescent="0.25">
      <c r="F1926" s="38"/>
      <c r="G1926" s="38"/>
      <c r="H1926" s="38"/>
      <c r="I1926" s="38"/>
      <c r="J1926" s="38"/>
      <c r="K1926" s="38"/>
    </row>
    <row r="1927" spans="6:11" x14ac:dyDescent="0.25">
      <c r="F1927" s="38"/>
      <c r="G1927" s="38"/>
      <c r="H1927" s="38"/>
      <c r="I1927" s="38"/>
      <c r="J1927" s="38"/>
      <c r="K1927" s="38"/>
    </row>
    <row r="1928" spans="6:11" x14ac:dyDescent="0.25">
      <c r="F1928" s="38"/>
      <c r="G1928" s="38"/>
      <c r="H1928" s="38"/>
      <c r="I1928" s="38"/>
      <c r="J1928" s="38"/>
      <c r="K1928" s="38"/>
    </row>
    <row r="1929" spans="6:11" x14ac:dyDescent="0.25">
      <c r="F1929" s="38"/>
      <c r="G1929" s="38"/>
      <c r="H1929" s="38"/>
      <c r="I1929" s="38"/>
      <c r="J1929" s="38"/>
      <c r="K1929" s="38"/>
    </row>
    <row r="1930" spans="6:11" x14ac:dyDescent="0.25">
      <c r="F1930" s="38"/>
      <c r="G1930" s="38"/>
      <c r="H1930" s="38"/>
      <c r="I1930" s="38"/>
      <c r="J1930" s="38"/>
      <c r="K1930" s="38"/>
    </row>
    <row r="1931" spans="6:11" x14ac:dyDescent="0.25">
      <c r="F1931" s="38"/>
      <c r="G1931" s="38"/>
      <c r="H1931" s="38"/>
      <c r="I1931" s="38"/>
      <c r="J1931" s="38"/>
      <c r="K1931" s="38"/>
    </row>
    <row r="1932" spans="6:11" x14ac:dyDescent="0.25">
      <c r="F1932" s="38"/>
      <c r="G1932" s="38"/>
      <c r="H1932" s="38"/>
      <c r="I1932" s="38"/>
      <c r="J1932" s="38"/>
      <c r="K1932" s="38"/>
    </row>
    <row r="1933" spans="6:11" x14ac:dyDescent="0.25">
      <c r="F1933" s="38"/>
      <c r="G1933" s="38"/>
      <c r="H1933" s="38"/>
      <c r="I1933" s="38"/>
      <c r="J1933" s="38"/>
      <c r="K1933" s="38"/>
    </row>
    <row r="1934" spans="6:11" x14ac:dyDescent="0.25">
      <c r="F1934" s="38"/>
      <c r="G1934" s="38"/>
      <c r="H1934" s="38"/>
      <c r="I1934" s="38"/>
      <c r="J1934" s="38"/>
      <c r="K1934" s="38"/>
    </row>
    <row r="1935" spans="6:11" x14ac:dyDescent="0.25">
      <c r="F1935" s="38"/>
      <c r="G1935" s="38"/>
      <c r="H1935" s="38"/>
      <c r="I1935" s="38"/>
      <c r="J1935" s="38"/>
      <c r="K1935" s="38"/>
    </row>
    <row r="1936" spans="6:11" x14ac:dyDescent="0.25">
      <c r="F1936" s="38"/>
      <c r="G1936" s="38"/>
      <c r="H1936" s="38"/>
      <c r="I1936" s="38"/>
      <c r="J1936" s="38"/>
      <c r="K1936" s="38"/>
    </row>
    <row r="1937" spans="6:11" x14ac:dyDescent="0.25">
      <c r="F1937" s="38"/>
      <c r="G1937" s="38"/>
      <c r="H1937" s="38"/>
      <c r="I1937" s="38"/>
      <c r="J1937" s="38"/>
      <c r="K1937" s="38"/>
    </row>
    <row r="1938" spans="6:11" x14ac:dyDescent="0.25">
      <c r="F1938" s="38"/>
      <c r="G1938" s="38"/>
      <c r="H1938" s="38"/>
      <c r="I1938" s="38"/>
      <c r="J1938" s="38"/>
      <c r="K1938" s="38"/>
    </row>
    <row r="1939" spans="6:11" x14ac:dyDescent="0.25">
      <c r="F1939" s="38"/>
      <c r="G1939" s="38"/>
      <c r="H1939" s="38"/>
      <c r="I1939" s="38"/>
      <c r="J1939" s="38"/>
      <c r="K1939" s="38"/>
    </row>
    <row r="1940" spans="6:11" x14ac:dyDescent="0.25">
      <c r="F1940" s="38"/>
      <c r="G1940" s="38"/>
      <c r="H1940" s="38"/>
      <c r="I1940" s="38"/>
      <c r="J1940" s="38"/>
      <c r="K1940" s="38"/>
    </row>
    <row r="1941" spans="6:11" x14ac:dyDescent="0.25">
      <c r="F1941" s="38"/>
      <c r="G1941" s="38"/>
      <c r="H1941" s="38"/>
      <c r="I1941" s="38"/>
      <c r="J1941" s="38"/>
      <c r="K1941" s="38"/>
    </row>
    <row r="1942" spans="6:11" x14ac:dyDescent="0.25">
      <c r="F1942" s="38"/>
      <c r="G1942" s="38"/>
      <c r="H1942" s="38"/>
      <c r="I1942" s="38"/>
      <c r="J1942" s="38"/>
      <c r="K1942" s="38"/>
    </row>
    <row r="1943" spans="6:11" x14ac:dyDescent="0.25">
      <c r="F1943" s="38"/>
      <c r="G1943" s="38"/>
      <c r="H1943" s="38"/>
      <c r="I1943" s="38"/>
      <c r="J1943" s="38"/>
      <c r="K1943" s="38"/>
    </row>
    <row r="1944" spans="6:11" x14ac:dyDescent="0.25">
      <c r="F1944" s="38"/>
      <c r="G1944" s="38"/>
      <c r="H1944" s="38"/>
      <c r="I1944" s="38"/>
      <c r="J1944" s="38"/>
      <c r="K1944" s="38"/>
    </row>
    <row r="1945" spans="6:11" x14ac:dyDescent="0.25">
      <c r="F1945" s="38"/>
      <c r="G1945" s="38"/>
      <c r="H1945" s="38"/>
      <c r="I1945" s="38"/>
      <c r="J1945" s="38"/>
      <c r="K1945" s="38"/>
    </row>
    <row r="1946" spans="6:11" x14ac:dyDescent="0.25">
      <c r="F1946" s="38"/>
      <c r="G1946" s="38"/>
      <c r="H1946" s="38"/>
      <c r="I1946" s="38"/>
      <c r="J1946" s="38"/>
      <c r="K1946" s="38"/>
    </row>
    <row r="1947" spans="6:11" x14ac:dyDescent="0.25">
      <c r="F1947" s="38"/>
      <c r="G1947" s="38"/>
      <c r="H1947" s="38"/>
      <c r="I1947" s="38"/>
      <c r="J1947" s="38"/>
      <c r="K1947" s="38"/>
    </row>
    <row r="1948" spans="6:11" x14ac:dyDescent="0.25">
      <c r="F1948" s="38"/>
      <c r="G1948" s="38"/>
      <c r="H1948" s="38"/>
      <c r="I1948" s="38"/>
      <c r="J1948" s="38"/>
      <c r="K1948" s="38"/>
    </row>
    <row r="1949" spans="6:11" x14ac:dyDescent="0.25">
      <c r="F1949" s="38"/>
      <c r="G1949" s="38"/>
      <c r="H1949" s="38"/>
      <c r="I1949" s="38"/>
      <c r="J1949" s="38"/>
      <c r="K1949" s="38"/>
    </row>
    <row r="1950" spans="6:11" x14ac:dyDescent="0.25">
      <c r="F1950" s="38"/>
      <c r="G1950" s="38"/>
      <c r="H1950" s="38"/>
      <c r="I1950" s="38"/>
      <c r="J1950" s="38"/>
      <c r="K1950" s="38"/>
    </row>
    <row r="1951" spans="6:11" x14ac:dyDescent="0.25">
      <c r="F1951" s="38"/>
      <c r="G1951" s="38"/>
      <c r="H1951" s="38"/>
      <c r="I1951" s="38"/>
      <c r="J1951" s="38"/>
      <c r="K1951" s="38"/>
    </row>
    <row r="1952" spans="6:11" x14ac:dyDescent="0.25">
      <c r="F1952" s="38"/>
      <c r="G1952" s="38"/>
      <c r="H1952" s="38"/>
      <c r="I1952" s="38"/>
      <c r="J1952" s="38"/>
      <c r="K1952" s="38"/>
    </row>
    <row r="1953" spans="6:11" x14ac:dyDescent="0.25">
      <c r="F1953" s="38"/>
      <c r="G1953" s="38"/>
      <c r="H1953" s="38"/>
      <c r="I1953" s="38"/>
      <c r="J1953" s="38"/>
      <c r="K1953" s="38"/>
    </row>
    <row r="1954" spans="6:11" x14ac:dyDescent="0.25">
      <c r="F1954" s="38"/>
      <c r="G1954" s="38"/>
      <c r="H1954" s="38"/>
      <c r="I1954" s="38"/>
      <c r="J1954" s="38"/>
      <c r="K1954" s="38"/>
    </row>
    <row r="1955" spans="6:11" x14ac:dyDescent="0.25">
      <c r="F1955" s="38"/>
      <c r="G1955" s="38"/>
      <c r="H1955" s="38"/>
      <c r="I1955" s="38"/>
      <c r="J1955" s="38"/>
      <c r="K1955" s="38"/>
    </row>
    <row r="1956" spans="6:11" x14ac:dyDescent="0.25">
      <c r="F1956" s="38"/>
      <c r="G1956" s="38"/>
      <c r="H1956" s="38"/>
      <c r="I1956" s="38"/>
      <c r="J1956" s="38"/>
      <c r="K1956" s="38"/>
    </row>
    <row r="1957" spans="6:11" x14ac:dyDescent="0.25">
      <c r="F1957" s="38"/>
      <c r="G1957" s="38"/>
      <c r="H1957" s="38"/>
      <c r="I1957" s="38"/>
      <c r="J1957" s="38"/>
      <c r="K1957" s="38"/>
    </row>
    <row r="1958" spans="6:11" x14ac:dyDescent="0.25">
      <c r="F1958" s="38"/>
      <c r="G1958" s="38"/>
      <c r="H1958" s="38"/>
      <c r="I1958" s="38"/>
      <c r="J1958" s="38"/>
      <c r="K1958" s="38"/>
    </row>
    <row r="1959" spans="6:11" x14ac:dyDescent="0.25">
      <c r="F1959" s="38"/>
      <c r="G1959" s="38"/>
      <c r="H1959" s="38"/>
      <c r="I1959" s="38"/>
      <c r="J1959" s="38"/>
      <c r="K1959" s="38"/>
    </row>
    <row r="1960" spans="6:11" x14ac:dyDescent="0.25">
      <c r="F1960" s="38"/>
      <c r="G1960" s="38"/>
      <c r="H1960" s="38"/>
      <c r="I1960" s="38"/>
      <c r="J1960" s="38"/>
      <c r="K1960" s="38"/>
    </row>
    <row r="1961" spans="6:11" x14ac:dyDescent="0.25">
      <c r="F1961" s="38"/>
      <c r="G1961" s="38"/>
      <c r="H1961" s="38"/>
      <c r="I1961" s="38"/>
      <c r="J1961" s="38"/>
      <c r="K1961" s="38"/>
    </row>
    <row r="1962" spans="6:11" x14ac:dyDescent="0.25">
      <c r="F1962" s="38"/>
      <c r="G1962" s="38"/>
      <c r="H1962" s="38"/>
      <c r="I1962" s="38"/>
      <c r="J1962" s="38"/>
      <c r="K1962" s="38"/>
    </row>
    <row r="1963" spans="6:11" x14ac:dyDescent="0.25">
      <c r="F1963" s="38"/>
      <c r="G1963" s="38"/>
      <c r="H1963" s="38"/>
      <c r="I1963" s="38"/>
      <c r="J1963" s="38"/>
      <c r="K1963" s="38"/>
    </row>
    <row r="1964" spans="6:11" x14ac:dyDescent="0.25">
      <c r="F1964" s="38"/>
      <c r="G1964" s="38"/>
      <c r="H1964" s="38"/>
      <c r="I1964" s="38"/>
      <c r="J1964" s="38"/>
      <c r="K1964" s="38"/>
    </row>
    <row r="1965" spans="6:11" x14ac:dyDescent="0.25">
      <c r="F1965" s="38"/>
      <c r="G1965" s="38"/>
      <c r="H1965" s="38"/>
      <c r="I1965" s="38"/>
      <c r="J1965" s="38"/>
      <c r="K1965" s="38"/>
    </row>
    <row r="1966" spans="6:11" x14ac:dyDescent="0.25">
      <c r="F1966" s="38"/>
      <c r="G1966" s="38"/>
      <c r="H1966" s="38"/>
      <c r="I1966" s="38"/>
      <c r="J1966" s="38"/>
      <c r="K1966" s="38"/>
    </row>
    <row r="1967" spans="6:11" x14ac:dyDescent="0.25">
      <c r="F1967" s="38"/>
      <c r="G1967" s="38"/>
      <c r="H1967" s="38"/>
      <c r="I1967" s="38"/>
      <c r="J1967" s="38"/>
      <c r="K1967" s="38"/>
    </row>
    <row r="1968" spans="6:11" x14ac:dyDescent="0.25">
      <c r="F1968" s="38"/>
      <c r="G1968" s="38"/>
      <c r="H1968" s="38"/>
      <c r="I1968" s="38"/>
      <c r="J1968" s="38"/>
      <c r="K1968" s="38"/>
    </row>
    <row r="1969" spans="6:11" x14ac:dyDescent="0.25">
      <c r="F1969" s="38"/>
      <c r="G1969" s="38"/>
      <c r="H1969" s="38"/>
      <c r="I1969" s="38"/>
      <c r="J1969" s="38"/>
      <c r="K1969" s="38"/>
    </row>
    <row r="1970" spans="6:11" x14ac:dyDescent="0.25">
      <c r="F1970" s="38"/>
      <c r="G1970" s="38"/>
      <c r="H1970" s="38"/>
      <c r="I1970" s="38"/>
      <c r="J1970" s="38"/>
      <c r="K1970" s="38"/>
    </row>
    <row r="1971" spans="6:11" x14ac:dyDescent="0.25">
      <c r="F1971" s="38"/>
      <c r="G1971" s="38"/>
      <c r="H1971" s="38"/>
      <c r="I1971" s="38"/>
      <c r="J1971" s="38"/>
      <c r="K1971" s="38"/>
    </row>
    <row r="1972" spans="6:11" x14ac:dyDescent="0.25">
      <c r="F1972" s="38"/>
      <c r="G1972" s="38"/>
      <c r="H1972" s="38"/>
      <c r="I1972" s="38"/>
      <c r="J1972" s="38"/>
      <c r="K1972" s="38"/>
    </row>
    <row r="1973" spans="6:11" x14ac:dyDescent="0.25">
      <c r="F1973" s="38"/>
      <c r="G1973" s="38"/>
      <c r="H1973" s="38"/>
      <c r="I1973" s="38"/>
      <c r="J1973" s="38"/>
      <c r="K1973" s="38"/>
    </row>
    <row r="1974" spans="6:11" x14ac:dyDescent="0.25">
      <c r="F1974" s="38"/>
      <c r="G1974" s="38"/>
      <c r="H1974" s="38"/>
      <c r="I1974" s="38"/>
      <c r="J1974" s="38"/>
      <c r="K1974" s="38"/>
    </row>
    <row r="1975" spans="6:11" x14ac:dyDescent="0.25">
      <c r="F1975" s="38"/>
      <c r="G1975" s="38"/>
      <c r="H1975" s="38"/>
      <c r="I1975" s="38"/>
      <c r="J1975" s="38"/>
      <c r="K1975" s="38"/>
    </row>
    <row r="1976" spans="6:11" x14ac:dyDescent="0.25">
      <c r="F1976" s="38"/>
      <c r="G1976" s="38"/>
      <c r="H1976" s="38"/>
      <c r="I1976" s="38"/>
      <c r="J1976" s="38"/>
      <c r="K1976" s="38"/>
    </row>
    <row r="1977" spans="6:11" x14ac:dyDescent="0.25">
      <c r="F1977" s="38"/>
      <c r="G1977" s="38"/>
      <c r="H1977" s="38"/>
      <c r="I1977" s="38"/>
      <c r="J1977" s="38"/>
      <c r="K1977" s="38"/>
    </row>
    <row r="1978" spans="6:11" x14ac:dyDescent="0.25">
      <c r="F1978" s="38"/>
      <c r="G1978" s="38"/>
      <c r="H1978" s="38"/>
      <c r="I1978" s="38"/>
      <c r="J1978" s="38"/>
      <c r="K1978" s="38"/>
    </row>
    <row r="1979" spans="6:11" x14ac:dyDescent="0.25">
      <c r="F1979" s="38"/>
      <c r="G1979" s="38"/>
      <c r="H1979" s="38"/>
      <c r="I1979" s="38"/>
      <c r="J1979" s="38"/>
      <c r="K1979" s="38"/>
    </row>
    <row r="1980" spans="6:11" x14ac:dyDescent="0.25">
      <c r="F1980" s="38"/>
      <c r="G1980" s="38"/>
      <c r="H1980" s="38"/>
      <c r="I1980" s="38"/>
      <c r="J1980" s="38"/>
      <c r="K1980" s="38"/>
    </row>
    <row r="1981" spans="6:11" x14ac:dyDescent="0.25">
      <c r="F1981" s="38"/>
      <c r="G1981" s="38"/>
      <c r="H1981" s="38"/>
      <c r="I1981" s="38"/>
      <c r="J1981" s="38"/>
      <c r="K1981" s="38"/>
    </row>
    <row r="1982" spans="6:11" x14ac:dyDescent="0.25">
      <c r="F1982" s="38"/>
      <c r="G1982" s="38"/>
      <c r="H1982" s="38"/>
      <c r="I1982" s="38"/>
      <c r="J1982" s="38"/>
      <c r="K1982" s="38"/>
    </row>
    <row r="1983" spans="6:11" x14ac:dyDescent="0.25">
      <c r="F1983" s="38"/>
      <c r="G1983" s="38"/>
      <c r="H1983" s="38"/>
      <c r="I1983" s="38"/>
      <c r="J1983" s="38"/>
      <c r="K1983" s="38"/>
    </row>
    <row r="1984" spans="6:11" x14ac:dyDescent="0.25">
      <c r="F1984" s="38"/>
      <c r="G1984" s="38"/>
      <c r="H1984" s="38"/>
      <c r="I1984" s="38"/>
      <c r="J1984" s="38"/>
      <c r="K1984" s="38"/>
    </row>
    <row r="1985" spans="6:11" x14ac:dyDescent="0.25">
      <c r="F1985" s="38"/>
      <c r="G1985" s="38"/>
      <c r="H1985" s="38"/>
      <c r="I1985" s="38"/>
      <c r="J1985" s="38"/>
      <c r="K1985" s="38"/>
    </row>
    <row r="1986" spans="6:11" x14ac:dyDescent="0.25">
      <c r="F1986" s="38"/>
      <c r="G1986" s="38"/>
      <c r="H1986" s="38"/>
      <c r="I1986" s="38"/>
      <c r="J1986" s="38"/>
      <c r="K1986" s="38"/>
    </row>
    <row r="1987" spans="6:11" x14ac:dyDescent="0.25">
      <c r="F1987" s="38"/>
      <c r="G1987" s="38"/>
      <c r="H1987" s="38"/>
      <c r="I1987" s="38"/>
      <c r="J1987" s="38"/>
      <c r="K1987" s="38"/>
    </row>
    <row r="1988" spans="6:11" x14ac:dyDescent="0.25">
      <c r="F1988" s="38"/>
      <c r="G1988" s="38"/>
      <c r="H1988" s="38"/>
      <c r="I1988" s="38"/>
      <c r="J1988" s="38"/>
      <c r="K1988" s="38"/>
    </row>
    <row r="1989" spans="6:11" x14ac:dyDescent="0.25">
      <c r="F1989" s="38"/>
      <c r="G1989" s="38"/>
      <c r="H1989" s="38"/>
      <c r="I1989" s="38"/>
      <c r="J1989" s="38"/>
      <c r="K1989" s="38"/>
    </row>
    <row r="1990" spans="6:11" x14ac:dyDescent="0.25">
      <c r="F1990" s="38"/>
      <c r="G1990" s="38"/>
      <c r="H1990" s="38"/>
      <c r="I1990" s="38"/>
      <c r="J1990" s="38"/>
      <c r="K1990" s="38"/>
    </row>
    <row r="1991" spans="6:11" x14ac:dyDescent="0.25">
      <c r="F1991" s="38"/>
      <c r="G1991" s="38"/>
      <c r="H1991" s="38"/>
      <c r="I1991" s="38"/>
      <c r="J1991" s="38"/>
      <c r="K1991" s="38"/>
    </row>
    <row r="1992" spans="6:11" x14ac:dyDescent="0.25">
      <c r="F1992" s="38"/>
      <c r="G1992" s="38"/>
      <c r="H1992" s="38"/>
      <c r="I1992" s="38"/>
      <c r="J1992" s="38"/>
      <c r="K1992" s="38"/>
    </row>
    <row r="1993" spans="6:11" x14ac:dyDescent="0.25">
      <c r="F1993" s="38"/>
      <c r="G1993" s="38"/>
      <c r="H1993" s="38"/>
      <c r="I1993" s="38"/>
      <c r="J1993" s="38"/>
      <c r="K1993" s="38"/>
    </row>
    <row r="1994" spans="6:11" x14ac:dyDescent="0.25">
      <c r="F1994" s="38"/>
      <c r="G1994" s="38"/>
      <c r="H1994" s="38"/>
      <c r="I1994" s="38"/>
      <c r="J1994" s="38"/>
      <c r="K1994" s="38"/>
    </row>
    <row r="1995" spans="6:11" x14ac:dyDescent="0.25">
      <c r="F1995" s="38"/>
      <c r="G1995" s="38"/>
      <c r="H1995" s="38"/>
      <c r="I1995" s="38"/>
      <c r="J1995" s="38"/>
      <c r="K1995" s="38"/>
    </row>
    <row r="1996" spans="6:11" x14ac:dyDescent="0.25">
      <c r="F1996" s="38"/>
      <c r="G1996" s="38"/>
      <c r="H1996" s="38"/>
      <c r="I1996" s="38"/>
      <c r="J1996" s="38"/>
      <c r="K1996" s="38"/>
    </row>
    <row r="1997" spans="6:11" x14ac:dyDescent="0.25">
      <c r="F1997" s="38"/>
      <c r="G1997" s="38"/>
      <c r="H1997" s="38"/>
      <c r="I1997" s="38"/>
      <c r="J1997" s="38"/>
      <c r="K1997" s="38"/>
    </row>
    <row r="1998" spans="6:11" x14ac:dyDescent="0.25">
      <c r="F1998" s="38"/>
      <c r="G1998" s="38"/>
      <c r="H1998" s="38"/>
      <c r="I1998" s="38"/>
      <c r="J1998" s="38"/>
      <c r="K1998" s="38"/>
    </row>
    <row r="1999" spans="6:11" x14ac:dyDescent="0.25">
      <c r="F1999" s="38"/>
      <c r="G1999" s="38"/>
      <c r="H1999" s="38"/>
      <c r="I1999" s="38"/>
      <c r="J1999" s="38"/>
      <c r="K1999" s="38"/>
    </row>
    <row r="2000" spans="6:11" x14ac:dyDescent="0.25">
      <c r="F2000" s="38"/>
      <c r="G2000" s="38"/>
      <c r="H2000" s="38"/>
      <c r="I2000" s="38"/>
      <c r="J2000" s="38"/>
      <c r="K2000" s="38"/>
    </row>
    <row r="2001" spans="6:11" x14ac:dyDescent="0.25">
      <c r="F2001" s="38"/>
      <c r="G2001" s="38"/>
      <c r="H2001" s="38"/>
      <c r="I2001" s="38"/>
      <c r="J2001" s="38"/>
      <c r="K2001" s="38"/>
    </row>
    <row r="2002" spans="6:11" x14ac:dyDescent="0.25">
      <c r="F2002" s="38"/>
      <c r="G2002" s="38"/>
      <c r="H2002" s="38"/>
      <c r="I2002" s="38"/>
      <c r="J2002" s="38"/>
      <c r="K2002" s="38"/>
    </row>
    <row r="2003" spans="6:11" x14ac:dyDescent="0.25">
      <c r="F2003" s="38"/>
      <c r="G2003" s="38"/>
      <c r="H2003" s="38"/>
      <c r="I2003" s="38"/>
      <c r="J2003" s="38"/>
      <c r="K2003" s="38"/>
    </row>
    <row r="2004" spans="6:11" x14ac:dyDescent="0.25">
      <c r="F2004" s="38"/>
      <c r="G2004" s="38"/>
      <c r="H2004" s="38"/>
      <c r="I2004" s="38"/>
      <c r="J2004" s="38"/>
      <c r="K2004" s="38"/>
    </row>
    <row r="2005" spans="6:11" x14ac:dyDescent="0.25">
      <c r="F2005" s="38"/>
      <c r="G2005" s="38"/>
      <c r="H2005" s="38"/>
      <c r="I2005" s="38"/>
      <c r="J2005" s="38"/>
      <c r="K2005" s="38"/>
    </row>
    <row r="2006" spans="6:11" x14ac:dyDescent="0.25">
      <c r="F2006" s="38"/>
      <c r="G2006" s="38"/>
      <c r="H2006" s="38"/>
      <c r="I2006" s="38"/>
      <c r="J2006" s="38"/>
      <c r="K2006" s="38"/>
    </row>
    <row r="2007" spans="6:11" x14ac:dyDescent="0.25">
      <c r="F2007" s="38"/>
      <c r="G2007" s="38"/>
      <c r="H2007" s="38"/>
      <c r="I2007" s="38"/>
      <c r="J2007" s="38"/>
      <c r="K2007" s="38"/>
    </row>
    <row r="2008" spans="6:11" x14ac:dyDescent="0.25">
      <c r="F2008" s="38"/>
      <c r="G2008" s="38"/>
      <c r="H2008" s="38"/>
      <c r="I2008" s="38"/>
      <c r="J2008" s="38"/>
      <c r="K2008" s="38"/>
    </row>
    <row r="2009" spans="6:11" x14ac:dyDescent="0.25">
      <c r="F2009" s="38"/>
      <c r="G2009" s="38"/>
      <c r="H2009" s="38"/>
      <c r="I2009" s="38"/>
      <c r="J2009" s="38"/>
      <c r="K2009" s="38"/>
    </row>
    <row r="2010" spans="6:11" x14ac:dyDescent="0.25">
      <c r="F2010" s="38"/>
      <c r="G2010" s="38"/>
      <c r="H2010" s="38"/>
      <c r="I2010" s="38"/>
      <c r="J2010" s="38"/>
      <c r="K2010" s="38"/>
    </row>
    <row r="2011" spans="6:11" x14ac:dyDescent="0.25">
      <c r="F2011" s="38"/>
      <c r="G2011" s="38"/>
      <c r="H2011" s="38"/>
      <c r="I2011" s="38"/>
      <c r="J2011" s="38"/>
      <c r="K2011" s="38"/>
    </row>
    <row r="2012" spans="6:11" x14ac:dyDescent="0.25">
      <c r="F2012" s="38"/>
      <c r="G2012" s="38"/>
      <c r="H2012" s="38"/>
      <c r="I2012" s="38"/>
      <c r="J2012" s="38"/>
      <c r="K2012" s="38"/>
    </row>
    <row r="2013" spans="6:11" x14ac:dyDescent="0.25">
      <c r="F2013" s="38"/>
      <c r="G2013" s="38"/>
      <c r="H2013" s="38"/>
      <c r="I2013" s="38"/>
      <c r="J2013" s="38"/>
      <c r="K2013" s="38"/>
    </row>
    <row r="2014" spans="6:11" x14ac:dyDescent="0.25">
      <c r="F2014" s="38"/>
      <c r="G2014" s="38"/>
      <c r="H2014" s="38"/>
      <c r="I2014" s="38"/>
      <c r="J2014" s="38"/>
      <c r="K2014" s="38"/>
    </row>
    <row r="2015" spans="6:11" x14ac:dyDescent="0.25">
      <c r="F2015" s="38"/>
      <c r="G2015" s="38"/>
      <c r="H2015" s="38"/>
      <c r="I2015" s="38"/>
      <c r="J2015" s="38"/>
      <c r="K2015" s="38"/>
    </row>
    <row r="2016" spans="6:11" x14ac:dyDescent="0.25">
      <c r="F2016" s="38"/>
      <c r="G2016" s="38"/>
      <c r="H2016" s="38"/>
      <c r="I2016" s="38"/>
      <c r="J2016" s="38"/>
      <c r="K2016" s="38"/>
    </row>
    <row r="2017" spans="6:11" x14ac:dyDescent="0.25">
      <c r="F2017" s="38"/>
      <c r="G2017" s="38"/>
      <c r="H2017" s="38"/>
      <c r="I2017" s="38"/>
      <c r="J2017" s="38"/>
      <c r="K2017" s="38"/>
    </row>
    <row r="2018" spans="6:11" x14ac:dyDescent="0.25">
      <c r="F2018" s="38"/>
      <c r="G2018" s="38"/>
      <c r="H2018" s="38"/>
      <c r="I2018" s="38"/>
      <c r="J2018" s="38"/>
      <c r="K2018" s="38"/>
    </row>
    <row r="2019" spans="6:11" x14ac:dyDescent="0.25">
      <c r="F2019" s="38"/>
      <c r="G2019" s="38"/>
      <c r="H2019" s="38"/>
      <c r="I2019" s="38"/>
      <c r="J2019" s="38"/>
      <c r="K2019" s="38"/>
    </row>
    <row r="2020" spans="6:11" x14ac:dyDescent="0.25">
      <c r="F2020" s="38"/>
      <c r="G2020" s="38"/>
      <c r="H2020" s="38"/>
      <c r="I2020" s="38"/>
      <c r="J2020" s="38"/>
      <c r="K2020" s="38"/>
    </row>
    <row r="2021" spans="6:11" x14ac:dyDescent="0.25">
      <c r="F2021" s="38"/>
      <c r="G2021" s="38"/>
      <c r="H2021" s="38"/>
      <c r="I2021" s="38"/>
      <c r="J2021" s="38"/>
      <c r="K2021" s="38"/>
    </row>
    <row r="2022" spans="6:11" x14ac:dyDescent="0.25">
      <c r="F2022" s="38"/>
      <c r="G2022" s="38"/>
      <c r="H2022" s="38"/>
      <c r="I2022" s="38"/>
      <c r="J2022" s="38"/>
      <c r="K2022" s="38"/>
    </row>
    <row r="2023" spans="6:11" x14ac:dyDescent="0.25">
      <c r="F2023" s="38"/>
      <c r="G2023" s="38"/>
      <c r="H2023" s="38"/>
      <c r="I2023" s="38"/>
      <c r="J2023" s="38"/>
      <c r="K2023" s="38"/>
    </row>
    <row r="2024" spans="6:11" x14ac:dyDescent="0.25">
      <c r="F2024" s="38"/>
      <c r="G2024" s="38"/>
      <c r="H2024" s="38"/>
      <c r="I2024" s="38"/>
      <c r="J2024" s="38"/>
      <c r="K2024" s="38"/>
    </row>
    <row r="2025" spans="6:11" x14ac:dyDescent="0.25">
      <c r="F2025" s="38"/>
      <c r="G2025" s="38"/>
      <c r="H2025" s="38"/>
      <c r="I2025" s="38"/>
      <c r="J2025" s="38"/>
      <c r="K2025" s="38"/>
    </row>
    <row r="2026" spans="6:11" x14ac:dyDescent="0.25">
      <c r="F2026" s="38"/>
      <c r="G2026" s="38"/>
      <c r="H2026" s="38"/>
      <c r="I2026" s="38"/>
      <c r="J2026" s="38"/>
      <c r="K2026" s="38"/>
    </row>
    <row r="2027" spans="6:11" x14ac:dyDescent="0.25">
      <c r="F2027" s="38"/>
      <c r="G2027" s="38"/>
      <c r="H2027" s="38"/>
      <c r="I2027" s="38"/>
      <c r="J2027" s="38"/>
      <c r="K2027" s="38"/>
    </row>
    <row r="2028" spans="6:11" x14ac:dyDescent="0.25">
      <c r="F2028" s="38"/>
      <c r="G2028" s="38"/>
      <c r="H2028" s="38"/>
      <c r="I2028" s="38"/>
      <c r="J2028" s="38"/>
      <c r="K2028" s="38"/>
    </row>
    <row r="2029" spans="6:11" x14ac:dyDescent="0.25">
      <c r="F2029" s="38"/>
      <c r="G2029" s="38"/>
      <c r="H2029" s="38"/>
      <c r="I2029" s="38"/>
      <c r="J2029" s="38"/>
      <c r="K2029" s="38"/>
    </row>
    <row r="2030" spans="6:11" x14ac:dyDescent="0.25">
      <c r="F2030" s="38"/>
      <c r="G2030" s="38"/>
      <c r="H2030" s="38"/>
      <c r="I2030" s="38"/>
      <c r="J2030" s="38"/>
      <c r="K2030" s="38"/>
    </row>
    <row r="2031" spans="6:11" x14ac:dyDescent="0.25">
      <c r="F2031" s="38"/>
      <c r="G2031" s="38"/>
      <c r="H2031" s="38"/>
      <c r="I2031" s="38"/>
      <c r="J2031" s="38"/>
      <c r="K2031" s="38"/>
    </row>
    <row r="2032" spans="6:11" x14ac:dyDescent="0.25">
      <c r="F2032" s="38"/>
      <c r="G2032" s="38"/>
      <c r="H2032" s="38"/>
      <c r="I2032" s="38"/>
      <c r="J2032" s="38"/>
      <c r="K2032" s="38"/>
    </row>
    <row r="2033" spans="6:11" x14ac:dyDescent="0.25">
      <c r="F2033" s="38"/>
      <c r="G2033" s="38"/>
      <c r="H2033" s="38"/>
      <c r="I2033" s="38"/>
      <c r="J2033" s="38"/>
      <c r="K2033" s="38"/>
    </row>
    <row r="2034" spans="6:11" x14ac:dyDescent="0.25">
      <c r="F2034" s="38"/>
      <c r="G2034" s="38"/>
      <c r="H2034" s="38"/>
      <c r="I2034" s="38"/>
      <c r="J2034" s="38"/>
      <c r="K2034" s="38"/>
    </row>
    <row r="2035" spans="6:11" x14ac:dyDescent="0.25">
      <c r="F2035" s="38"/>
      <c r="G2035" s="38"/>
      <c r="H2035" s="38"/>
      <c r="I2035" s="38"/>
      <c r="J2035" s="38"/>
      <c r="K2035" s="38"/>
    </row>
    <row r="2036" spans="6:11" x14ac:dyDescent="0.25">
      <c r="F2036" s="38"/>
      <c r="G2036" s="38"/>
      <c r="H2036" s="38"/>
      <c r="I2036" s="38"/>
      <c r="J2036" s="38"/>
      <c r="K2036" s="38"/>
    </row>
    <row r="2037" spans="6:11" x14ac:dyDescent="0.25">
      <c r="F2037" s="38"/>
      <c r="G2037" s="38"/>
      <c r="H2037" s="38"/>
      <c r="I2037" s="38"/>
      <c r="J2037" s="38"/>
      <c r="K2037" s="38"/>
    </row>
    <row r="2038" spans="6:11" x14ac:dyDescent="0.25">
      <c r="F2038" s="38"/>
      <c r="G2038" s="38"/>
      <c r="H2038" s="38"/>
      <c r="I2038" s="38"/>
      <c r="J2038" s="38"/>
      <c r="K2038" s="38"/>
    </row>
    <row r="2039" spans="6:11" x14ac:dyDescent="0.25">
      <c r="F2039" s="38"/>
      <c r="G2039" s="38"/>
      <c r="H2039" s="38"/>
      <c r="I2039" s="38"/>
      <c r="J2039" s="38"/>
      <c r="K2039" s="38"/>
    </row>
    <row r="2040" spans="6:11" x14ac:dyDescent="0.25">
      <c r="F2040" s="38"/>
      <c r="G2040" s="38"/>
      <c r="H2040" s="38"/>
      <c r="I2040" s="38"/>
      <c r="J2040" s="38"/>
      <c r="K2040" s="38"/>
    </row>
    <row r="2041" spans="6:11" x14ac:dyDescent="0.25">
      <c r="F2041" s="38"/>
      <c r="G2041" s="38"/>
      <c r="H2041" s="38"/>
      <c r="I2041" s="38"/>
      <c r="J2041" s="38"/>
      <c r="K2041" s="38"/>
    </row>
    <row r="2042" spans="6:11" x14ac:dyDescent="0.25">
      <c r="F2042" s="38"/>
      <c r="G2042" s="38"/>
      <c r="H2042" s="38"/>
      <c r="I2042" s="38"/>
      <c r="J2042" s="38"/>
      <c r="K2042" s="38"/>
    </row>
    <row r="2043" spans="6:11" x14ac:dyDescent="0.25">
      <c r="F2043" s="38"/>
      <c r="G2043" s="38"/>
      <c r="H2043" s="38"/>
      <c r="I2043" s="38"/>
      <c r="J2043" s="38"/>
      <c r="K2043" s="38"/>
    </row>
    <row r="2044" spans="6:11" x14ac:dyDescent="0.25">
      <c r="F2044" s="38"/>
      <c r="G2044" s="38"/>
      <c r="H2044" s="38"/>
      <c r="I2044" s="38"/>
      <c r="J2044" s="38"/>
      <c r="K2044" s="38"/>
    </row>
    <row r="2045" spans="6:11" x14ac:dyDescent="0.25">
      <c r="F2045" s="38"/>
      <c r="G2045" s="38"/>
      <c r="H2045" s="38"/>
      <c r="I2045" s="38"/>
      <c r="J2045" s="38"/>
      <c r="K2045" s="38"/>
    </row>
    <row r="2046" spans="6:11" x14ac:dyDescent="0.25">
      <c r="F2046" s="38"/>
      <c r="G2046" s="38"/>
      <c r="H2046" s="38"/>
      <c r="I2046" s="38"/>
      <c r="J2046" s="38"/>
      <c r="K2046" s="38"/>
    </row>
    <row r="2047" spans="6:11" x14ac:dyDescent="0.25">
      <c r="F2047" s="38"/>
      <c r="G2047" s="38"/>
      <c r="H2047" s="38"/>
      <c r="I2047" s="38"/>
      <c r="J2047" s="38"/>
      <c r="K2047" s="38"/>
    </row>
    <row r="2048" spans="6:11" x14ac:dyDescent="0.25">
      <c r="F2048" s="38"/>
      <c r="G2048" s="38"/>
      <c r="H2048" s="38"/>
      <c r="I2048" s="38"/>
      <c r="J2048" s="38"/>
      <c r="K2048" s="38"/>
    </row>
    <row r="2049" spans="6:11" x14ac:dyDescent="0.25">
      <c r="F2049" s="38"/>
      <c r="G2049" s="38"/>
      <c r="H2049" s="38"/>
      <c r="I2049" s="38"/>
      <c r="J2049" s="38"/>
      <c r="K2049" s="38"/>
    </row>
    <row r="2050" spans="6:11" x14ac:dyDescent="0.25">
      <c r="F2050" s="38"/>
      <c r="G2050" s="38"/>
      <c r="H2050" s="38"/>
      <c r="I2050" s="38"/>
      <c r="J2050" s="38"/>
      <c r="K2050" s="38"/>
    </row>
    <row r="2051" spans="6:11" x14ac:dyDescent="0.25">
      <c r="F2051" s="38"/>
      <c r="G2051" s="38"/>
      <c r="H2051" s="38"/>
      <c r="I2051" s="38"/>
      <c r="J2051" s="38"/>
      <c r="K2051" s="38"/>
    </row>
    <row r="2052" spans="6:11" x14ac:dyDescent="0.25">
      <c r="F2052" s="38"/>
      <c r="G2052" s="38"/>
      <c r="H2052" s="38"/>
      <c r="I2052" s="38"/>
      <c r="J2052" s="38"/>
      <c r="K2052" s="38"/>
    </row>
    <row r="2053" spans="6:11" x14ac:dyDescent="0.25">
      <c r="F2053" s="38"/>
      <c r="G2053" s="38"/>
      <c r="H2053" s="38"/>
      <c r="I2053" s="38"/>
      <c r="J2053" s="38"/>
      <c r="K2053" s="38"/>
    </row>
    <row r="2054" spans="6:11" x14ac:dyDescent="0.25">
      <c r="F2054" s="38"/>
      <c r="G2054" s="38"/>
      <c r="H2054" s="38"/>
      <c r="I2054" s="38"/>
      <c r="J2054" s="38"/>
      <c r="K2054" s="38"/>
    </row>
    <row r="2055" spans="6:11" x14ac:dyDescent="0.25">
      <c r="F2055" s="38"/>
      <c r="G2055" s="38"/>
      <c r="H2055" s="38"/>
      <c r="I2055" s="38"/>
      <c r="J2055" s="38"/>
      <c r="K2055" s="38"/>
    </row>
    <row r="2056" spans="6:11" x14ac:dyDescent="0.25">
      <c r="F2056" s="38"/>
      <c r="G2056" s="38"/>
      <c r="H2056" s="38"/>
      <c r="I2056" s="38"/>
      <c r="J2056" s="38"/>
      <c r="K2056" s="38"/>
    </row>
    <row r="2057" spans="6:11" x14ac:dyDescent="0.25">
      <c r="F2057" s="38"/>
      <c r="G2057" s="38"/>
      <c r="H2057" s="38"/>
      <c r="I2057" s="38"/>
      <c r="J2057" s="38"/>
      <c r="K2057" s="38"/>
    </row>
    <row r="2058" spans="6:11" x14ac:dyDescent="0.25">
      <c r="F2058" s="38"/>
      <c r="G2058" s="38"/>
      <c r="H2058" s="38"/>
      <c r="I2058" s="38"/>
      <c r="J2058" s="38"/>
      <c r="K2058" s="38"/>
    </row>
    <row r="2059" spans="6:11" x14ac:dyDescent="0.25">
      <c r="F2059" s="38"/>
      <c r="G2059" s="38"/>
      <c r="H2059" s="38"/>
      <c r="I2059" s="38"/>
      <c r="J2059" s="38"/>
      <c r="K2059" s="38"/>
    </row>
    <row r="2060" spans="6:11" x14ac:dyDescent="0.25">
      <c r="F2060" s="38"/>
      <c r="G2060" s="38"/>
      <c r="H2060" s="38"/>
      <c r="I2060" s="38"/>
      <c r="J2060" s="38"/>
      <c r="K2060" s="38"/>
    </row>
    <row r="2061" spans="6:11" x14ac:dyDescent="0.25">
      <c r="F2061" s="38"/>
      <c r="G2061" s="38"/>
      <c r="H2061" s="38"/>
      <c r="I2061" s="38"/>
      <c r="J2061" s="38"/>
      <c r="K2061" s="38"/>
    </row>
    <row r="2062" spans="6:11" x14ac:dyDescent="0.25">
      <c r="F2062" s="38"/>
      <c r="G2062" s="38"/>
      <c r="H2062" s="38"/>
      <c r="I2062" s="38"/>
      <c r="J2062" s="38"/>
      <c r="K2062" s="38"/>
    </row>
    <row r="2063" spans="6:11" x14ac:dyDescent="0.25">
      <c r="F2063" s="38"/>
      <c r="G2063" s="38"/>
      <c r="H2063" s="38"/>
      <c r="I2063" s="38"/>
      <c r="J2063" s="38"/>
      <c r="K2063" s="38"/>
    </row>
    <row r="2064" spans="6:11" x14ac:dyDescent="0.25">
      <c r="F2064" s="38"/>
      <c r="G2064" s="38"/>
      <c r="H2064" s="38"/>
      <c r="I2064" s="38"/>
      <c r="J2064" s="38"/>
      <c r="K2064" s="38"/>
    </row>
    <row r="2065" spans="6:11" x14ac:dyDescent="0.25">
      <c r="F2065" s="38"/>
      <c r="G2065" s="38"/>
      <c r="H2065" s="38"/>
      <c r="I2065" s="38"/>
      <c r="J2065" s="38"/>
      <c r="K2065" s="38"/>
    </row>
    <row r="2066" spans="6:11" x14ac:dyDescent="0.25">
      <c r="F2066" s="38"/>
      <c r="G2066" s="38"/>
      <c r="H2066" s="38"/>
      <c r="I2066" s="38"/>
      <c r="J2066" s="38"/>
      <c r="K2066" s="38"/>
    </row>
    <row r="2067" spans="6:11" x14ac:dyDescent="0.25">
      <c r="F2067" s="38"/>
      <c r="G2067" s="38"/>
      <c r="H2067" s="38"/>
      <c r="I2067" s="38"/>
      <c r="J2067" s="38"/>
      <c r="K2067" s="38"/>
    </row>
    <row r="2068" spans="6:11" x14ac:dyDescent="0.25">
      <c r="F2068" s="38"/>
      <c r="G2068" s="38"/>
      <c r="H2068" s="38"/>
      <c r="I2068" s="38"/>
      <c r="J2068" s="38"/>
      <c r="K2068" s="38"/>
    </row>
    <row r="2069" spans="6:11" x14ac:dyDescent="0.25">
      <c r="F2069" s="38"/>
      <c r="G2069" s="38"/>
      <c r="H2069" s="38"/>
      <c r="I2069" s="38"/>
      <c r="J2069" s="38"/>
      <c r="K2069" s="38"/>
    </row>
    <row r="2070" spans="6:11" x14ac:dyDescent="0.25">
      <c r="F2070" s="38"/>
      <c r="G2070" s="38"/>
      <c r="H2070" s="38"/>
      <c r="I2070" s="38"/>
      <c r="J2070" s="38"/>
      <c r="K2070" s="38"/>
    </row>
    <row r="2071" spans="6:11" x14ac:dyDescent="0.25">
      <c r="F2071" s="38"/>
      <c r="G2071" s="38"/>
      <c r="H2071" s="38"/>
      <c r="I2071" s="38"/>
      <c r="J2071" s="38"/>
      <c r="K2071" s="38"/>
    </row>
    <row r="2072" spans="6:11" x14ac:dyDescent="0.25">
      <c r="F2072" s="38"/>
      <c r="G2072" s="38"/>
      <c r="H2072" s="38"/>
      <c r="I2072" s="38"/>
      <c r="J2072" s="38"/>
      <c r="K2072" s="38"/>
    </row>
    <row r="2073" spans="6:11" x14ac:dyDescent="0.25">
      <c r="F2073" s="38"/>
      <c r="G2073" s="38"/>
      <c r="H2073" s="38"/>
      <c r="I2073" s="38"/>
      <c r="J2073" s="38"/>
      <c r="K2073" s="38"/>
    </row>
    <row r="2074" spans="6:11" x14ac:dyDescent="0.25">
      <c r="F2074" s="38"/>
      <c r="G2074" s="38"/>
      <c r="H2074" s="38"/>
      <c r="I2074" s="38"/>
      <c r="J2074" s="38"/>
      <c r="K2074" s="38"/>
    </row>
    <row r="2075" spans="6:11" x14ac:dyDescent="0.25">
      <c r="F2075" s="38"/>
      <c r="G2075" s="38"/>
      <c r="H2075" s="38"/>
      <c r="I2075" s="38"/>
      <c r="J2075" s="38"/>
      <c r="K2075" s="38"/>
    </row>
    <row r="2076" spans="6:11" x14ac:dyDescent="0.25">
      <c r="F2076" s="38"/>
      <c r="G2076" s="38"/>
      <c r="H2076" s="38"/>
      <c r="I2076" s="38"/>
      <c r="J2076" s="38"/>
      <c r="K2076" s="38"/>
    </row>
    <row r="2077" spans="6:11" x14ac:dyDescent="0.25">
      <c r="F2077" s="38"/>
      <c r="G2077" s="38"/>
      <c r="H2077" s="38"/>
      <c r="I2077" s="38"/>
      <c r="J2077" s="38"/>
      <c r="K2077" s="38"/>
    </row>
    <row r="2078" spans="6:11" x14ac:dyDescent="0.25">
      <c r="F2078" s="38"/>
      <c r="G2078" s="38"/>
      <c r="H2078" s="38"/>
      <c r="I2078" s="38"/>
      <c r="J2078" s="38"/>
      <c r="K2078" s="38"/>
    </row>
    <row r="2079" spans="6:11" x14ac:dyDescent="0.25">
      <c r="F2079" s="38"/>
      <c r="G2079" s="38"/>
      <c r="H2079" s="38"/>
      <c r="I2079" s="38"/>
      <c r="J2079" s="38"/>
      <c r="K2079" s="38"/>
    </row>
    <row r="2080" spans="6:11" x14ac:dyDescent="0.25">
      <c r="F2080" s="38"/>
      <c r="G2080" s="38"/>
      <c r="H2080" s="38"/>
      <c r="I2080" s="38"/>
      <c r="J2080" s="38"/>
      <c r="K2080" s="38"/>
    </row>
    <row r="2081" spans="6:11" x14ac:dyDescent="0.25">
      <c r="F2081" s="38"/>
      <c r="G2081" s="38"/>
      <c r="H2081" s="38"/>
      <c r="I2081" s="38"/>
      <c r="J2081" s="38"/>
      <c r="K2081" s="38"/>
    </row>
    <row r="2082" spans="6:11" x14ac:dyDescent="0.25">
      <c r="F2082" s="38"/>
      <c r="G2082" s="38"/>
      <c r="H2082" s="38"/>
      <c r="I2082" s="38"/>
      <c r="J2082" s="38"/>
      <c r="K2082" s="38"/>
    </row>
    <row r="2083" spans="6:11" x14ac:dyDescent="0.25">
      <c r="F2083" s="38"/>
      <c r="G2083" s="38"/>
      <c r="H2083" s="38"/>
      <c r="I2083" s="38"/>
      <c r="J2083" s="38"/>
      <c r="K2083" s="38"/>
    </row>
    <row r="2084" spans="6:11" x14ac:dyDescent="0.25">
      <c r="F2084" s="38"/>
      <c r="G2084" s="38"/>
      <c r="H2084" s="38"/>
      <c r="I2084" s="38"/>
      <c r="J2084" s="38"/>
      <c r="K2084" s="38"/>
    </row>
    <row r="2085" spans="6:11" x14ac:dyDescent="0.25">
      <c r="F2085" s="38"/>
      <c r="G2085" s="38"/>
      <c r="H2085" s="38"/>
      <c r="I2085" s="38"/>
      <c r="J2085" s="38"/>
      <c r="K2085" s="38"/>
    </row>
    <row r="2086" spans="6:11" x14ac:dyDescent="0.25">
      <c r="F2086" s="38"/>
      <c r="G2086" s="38"/>
      <c r="H2086" s="38"/>
      <c r="I2086" s="38"/>
      <c r="J2086" s="38"/>
      <c r="K2086" s="38"/>
    </row>
    <row r="2087" spans="6:11" x14ac:dyDescent="0.25">
      <c r="F2087" s="38"/>
      <c r="G2087" s="38"/>
      <c r="H2087" s="38"/>
      <c r="I2087" s="38"/>
      <c r="J2087" s="38"/>
      <c r="K2087" s="38"/>
    </row>
    <row r="2088" spans="6:11" x14ac:dyDescent="0.25">
      <c r="F2088" s="38"/>
      <c r="G2088" s="38"/>
      <c r="H2088" s="38"/>
      <c r="I2088" s="38"/>
      <c r="J2088" s="38"/>
      <c r="K2088" s="38"/>
    </row>
    <row r="2089" spans="6:11" x14ac:dyDescent="0.25">
      <c r="F2089" s="38"/>
      <c r="G2089" s="38"/>
      <c r="H2089" s="38"/>
      <c r="I2089" s="38"/>
      <c r="J2089" s="38"/>
      <c r="K2089" s="38"/>
    </row>
    <row r="2090" spans="6:11" x14ac:dyDescent="0.25">
      <c r="F2090" s="38"/>
      <c r="G2090" s="38"/>
      <c r="H2090" s="38"/>
      <c r="I2090" s="38"/>
      <c r="J2090" s="38"/>
      <c r="K2090" s="38"/>
    </row>
    <row r="2091" spans="6:11" x14ac:dyDescent="0.25">
      <c r="F2091" s="38"/>
      <c r="G2091" s="38"/>
      <c r="H2091" s="38"/>
      <c r="I2091" s="38"/>
      <c r="J2091" s="38"/>
      <c r="K2091" s="38"/>
    </row>
    <row r="2092" spans="6:11" x14ac:dyDescent="0.25">
      <c r="F2092" s="38"/>
      <c r="G2092" s="38"/>
      <c r="H2092" s="38"/>
      <c r="I2092" s="38"/>
      <c r="J2092" s="38"/>
      <c r="K2092" s="38"/>
    </row>
    <row r="2093" spans="6:11" x14ac:dyDescent="0.25">
      <c r="F2093" s="38"/>
      <c r="G2093" s="38"/>
      <c r="H2093" s="38"/>
      <c r="I2093" s="38"/>
      <c r="J2093" s="38"/>
      <c r="K2093" s="38"/>
    </row>
    <row r="2094" spans="6:11" x14ac:dyDescent="0.25">
      <c r="F2094" s="38"/>
      <c r="G2094" s="38"/>
      <c r="H2094" s="38"/>
      <c r="I2094" s="38"/>
      <c r="J2094" s="38"/>
      <c r="K2094" s="38"/>
    </row>
    <row r="2095" spans="6:11" x14ac:dyDescent="0.25">
      <c r="F2095" s="38"/>
      <c r="G2095" s="38"/>
      <c r="H2095" s="38"/>
      <c r="I2095" s="38"/>
      <c r="J2095" s="38"/>
      <c r="K2095" s="38"/>
    </row>
    <row r="2096" spans="6:11" x14ac:dyDescent="0.25">
      <c r="F2096" s="38"/>
      <c r="G2096" s="38"/>
      <c r="H2096" s="38"/>
      <c r="I2096" s="38"/>
      <c r="J2096" s="38"/>
      <c r="K2096" s="38"/>
    </row>
    <row r="2097" spans="6:11" x14ac:dyDescent="0.25">
      <c r="F2097" s="38"/>
      <c r="G2097" s="38"/>
      <c r="H2097" s="38"/>
      <c r="I2097" s="38"/>
      <c r="J2097" s="38"/>
      <c r="K2097" s="38"/>
    </row>
    <row r="2098" spans="6:11" x14ac:dyDescent="0.25">
      <c r="F2098" s="38"/>
      <c r="G2098" s="38"/>
      <c r="H2098" s="38"/>
      <c r="I2098" s="38"/>
      <c r="J2098" s="38"/>
      <c r="K2098" s="38"/>
    </row>
    <row r="2099" spans="6:11" x14ac:dyDescent="0.25">
      <c r="F2099" s="38"/>
      <c r="G2099" s="38"/>
      <c r="H2099" s="38"/>
      <c r="I2099" s="38"/>
      <c r="J2099" s="38"/>
      <c r="K2099" s="38"/>
    </row>
    <row r="2100" spans="6:11" x14ac:dyDescent="0.25">
      <c r="F2100" s="38"/>
      <c r="G2100" s="38"/>
      <c r="H2100" s="38"/>
      <c r="I2100" s="38"/>
      <c r="J2100" s="38"/>
      <c r="K2100" s="38"/>
    </row>
    <row r="2101" spans="6:11" x14ac:dyDescent="0.25">
      <c r="F2101" s="38"/>
      <c r="G2101" s="38"/>
      <c r="H2101" s="38"/>
      <c r="I2101" s="38"/>
      <c r="J2101" s="38"/>
      <c r="K2101" s="38"/>
    </row>
    <row r="2102" spans="6:11" x14ac:dyDescent="0.25">
      <c r="F2102" s="38"/>
      <c r="G2102" s="38"/>
      <c r="H2102" s="38"/>
      <c r="I2102" s="38"/>
      <c r="J2102" s="38"/>
      <c r="K2102" s="38"/>
    </row>
    <row r="2103" spans="6:11" x14ac:dyDescent="0.25">
      <c r="F2103" s="38"/>
      <c r="G2103" s="38"/>
      <c r="H2103" s="38"/>
      <c r="I2103" s="38"/>
      <c r="J2103" s="38"/>
      <c r="K2103" s="38"/>
    </row>
    <row r="2104" spans="6:11" x14ac:dyDescent="0.25">
      <c r="F2104" s="38"/>
      <c r="G2104" s="38"/>
      <c r="H2104" s="38"/>
      <c r="I2104" s="38"/>
      <c r="J2104" s="38"/>
      <c r="K2104" s="38"/>
    </row>
    <row r="2105" spans="6:11" x14ac:dyDescent="0.25">
      <c r="F2105" s="38"/>
      <c r="G2105" s="38"/>
      <c r="H2105" s="38"/>
      <c r="I2105" s="38"/>
      <c r="J2105" s="38"/>
      <c r="K2105" s="38"/>
    </row>
    <row r="2106" spans="6:11" x14ac:dyDescent="0.25">
      <c r="F2106" s="38"/>
      <c r="G2106" s="38"/>
      <c r="H2106" s="38"/>
      <c r="I2106" s="38"/>
      <c r="J2106" s="38"/>
      <c r="K2106" s="38"/>
    </row>
    <row r="2107" spans="6:11" x14ac:dyDescent="0.25">
      <c r="F2107" s="38"/>
      <c r="G2107" s="38"/>
      <c r="H2107" s="38"/>
      <c r="I2107" s="38"/>
      <c r="J2107" s="38"/>
      <c r="K2107" s="38"/>
    </row>
    <row r="2108" spans="6:11" x14ac:dyDescent="0.25">
      <c r="F2108" s="38"/>
      <c r="G2108" s="38"/>
      <c r="H2108" s="38"/>
      <c r="I2108" s="38"/>
      <c r="J2108" s="38"/>
      <c r="K2108" s="38"/>
    </row>
    <row r="2109" spans="6:11" x14ac:dyDescent="0.25">
      <c r="F2109" s="38"/>
      <c r="G2109" s="38"/>
      <c r="H2109" s="38"/>
      <c r="I2109" s="38"/>
      <c r="J2109" s="38"/>
      <c r="K2109" s="38"/>
    </row>
    <row r="2110" spans="6:11" x14ac:dyDescent="0.25">
      <c r="F2110" s="38"/>
      <c r="G2110" s="38"/>
      <c r="H2110" s="38"/>
      <c r="I2110" s="38"/>
      <c r="J2110" s="38"/>
      <c r="K2110" s="38"/>
    </row>
    <row r="2111" spans="6:11" x14ac:dyDescent="0.25">
      <c r="F2111" s="38"/>
      <c r="G2111" s="38"/>
      <c r="H2111" s="38"/>
      <c r="I2111" s="38"/>
      <c r="J2111" s="38"/>
      <c r="K2111" s="38"/>
    </row>
    <row r="2112" spans="6:11" x14ac:dyDescent="0.25">
      <c r="F2112" s="38"/>
      <c r="G2112" s="38"/>
      <c r="H2112" s="38"/>
      <c r="I2112" s="38"/>
      <c r="J2112" s="38"/>
      <c r="K2112" s="38"/>
    </row>
    <row r="2113" spans="6:11" x14ac:dyDescent="0.25">
      <c r="F2113" s="38"/>
      <c r="G2113" s="38"/>
      <c r="H2113" s="38"/>
      <c r="I2113" s="38"/>
      <c r="J2113" s="38"/>
      <c r="K2113" s="38"/>
    </row>
    <row r="2114" spans="6:11" x14ac:dyDescent="0.25">
      <c r="F2114" s="38"/>
      <c r="G2114" s="38"/>
      <c r="H2114" s="38"/>
      <c r="I2114" s="38"/>
      <c r="J2114" s="38"/>
      <c r="K2114" s="38"/>
    </row>
    <row r="2115" spans="6:11" x14ac:dyDescent="0.25">
      <c r="F2115" s="38"/>
      <c r="G2115" s="38"/>
      <c r="H2115" s="38"/>
      <c r="I2115" s="38"/>
      <c r="J2115" s="38"/>
      <c r="K2115" s="38"/>
    </row>
    <row r="2116" spans="6:11" x14ac:dyDescent="0.25">
      <c r="F2116" s="38"/>
      <c r="G2116" s="38"/>
      <c r="H2116" s="38"/>
      <c r="I2116" s="38"/>
      <c r="J2116" s="38"/>
      <c r="K2116" s="38"/>
    </row>
    <row r="2117" spans="6:11" x14ac:dyDescent="0.25">
      <c r="F2117" s="38"/>
      <c r="G2117" s="38"/>
      <c r="H2117" s="38"/>
      <c r="I2117" s="38"/>
      <c r="J2117" s="38"/>
      <c r="K2117" s="38"/>
    </row>
    <row r="2118" spans="6:11" x14ac:dyDescent="0.25">
      <c r="F2118" s="38"/>
      <c r="G2118" s="38"/>
      <c r="H2118" s="38"/>
      <c r="I2118" s="38"/>
      <c r="J2118" s="38"/>
      <c r="K2118" s="38"/>
    </row>
    <row r="2119" spans="6:11" x14ac:dyDescent="0.25">
      <c r="F2119" s="38"/>
      <c r="G2119" s="38"/>
      <c r="H2119" s="38"/>
      <c r="I2119" s="38"/>
      <c r="J2119" s="38"/>
      <c r="K2119" s="38"/>
    </row>
    <row r="2120" spans="6:11" x14ac:dyDescent="0.25">
      <c r="F2120" s="38"/>
      <c r="G2120" s="38"/>
      <c r="H2120" s="38"/>
      <c r="I2120" s="38"/>
      <c r="J2120" s="38"/>
      <c r="K2120" s="38"/>
    </row>
    <row r="2121" spans="6:11" x14ac:dyDescent="0.25">
      <c r="F2121" s="38"/>
      <c r="G2121" s="38"/>
      <c r="H2121" s="38"/>
      <c r="I2121" s="38"/>
      <c r="J2121" s="38"/>
      <c r="K2121" s="38"/>
    </row>
    <row r="2122" spans="6:11" x14ac:dyDescent="0.25">
      <c r="F2122" s="38"/>
      <c r="G2122" s="38"/>
      <c r="H2122" s="38"/>
      <c r="I2122" s="38"/>
      <c r="J2122" s="38"/>
      <c r="K2122" s="38"/>
    </row>
    <row r="2123" spans="6:11" x14ac:dyDescent="0.25">
      <c r="F2123" s="38"/>
      <c r="G2123" s="38"/>
      <c r="H2123" s="38"/>
      <c r="I2123" s="38"/>
      <c r="J2123" s="38"/>
      <c r="K2123" s="38"/>
    </row>
    <row r="2124" spans="6:11" x14ac:dyDescent="0.25">
      <c r="F2124" s="38"/>
      <c r="G2124" s="38"/>
      <c r="H2124" s="38"/>
      <c r="I2124" s="38"/>
      <c r="J2124" s="38"/>
      <c r="K2124" s="38"/>
    </row>
    <row r="2125" spans="6:11" x14ac:dyDescent="0.25">
      <c r="F2125" s="38"/>
      <c r="G2125" s="38"/>
      <c r="H2125" s="38"/>
      <c r="I2125" s="38"/>
      <c r="J2125" s="38"/>
      <c r="K2125" s="38"/>
    </row>
    <row r="2126" spans="6:11" x14ac:dyDescent="0.25">
      <c r="F2126" s="38"/>
      <c r="G2126" s="38"/>
      <c r="H2126" s="38"/>
      <c r="I2126" s="38"/>
      <c r="J2126" s="38"/>
      <c r="K2126" s="38"/>
    </row>
    <row r="2127" spans="6:11" x14ac:dyDescent="0.25">
      <c r="F2127" s="38"/>
      <c r="G2127" s="38"/>
      <c r="H2127" s="38"/>
      <c r="I2127" s="38"/>
      <c r="J2127" s="38"/>
      <c r="K2127" s="38"/>
    </row>
    <row r="2128" spans="6:11" x14ac:dyDescent="0.25">
      <c r="F2128" s="38"/>
      <c r="G2128" s="38"/>
      <c r="H2128" s="38"/>
      <c r="I2128" s="38"/>
      <c r="J2128" s="38"/>
      <c r="K2128" s="38"/>
    </row>
    <row r="2129" spans="6:11" x14ac:dyDescent="0.25">
      <c r="F2129" s="38"/>
      <c r="G2129" s="38"/>
      <c r="H2129" s="38"/>
      <c r="I2129" s="38"/>
      <c r="J2129" s="38"/>
      <c r="K2129" s="38"/>
    </row>
    <row r="2130" spans="6:11" x14ac:dyDescent="0.25">
      <c r="F2130" s="38"/>
      <c r="G2130" s="38"/>
      <c r="H2130" s="38"/>
      <c r="I2130" s="38"/>
      <c r="J2130" s="38"/>
      <c r="K2130" s="38"/>
    </row>
    <row r="2131" spans="6:11" x14ac:dyDescent="0.25">
      <c r="F2131" s="38"/>
      <c r="G2131" s="38"/>
      <c r="H2131" s="38"/>
      <c r="I2131" s="38"/>
      <c r="J2131" s="38"/>
      <c r="K2131" s="38"/>
    </row>
    <row r="2132" spans="6:11" x14ac:dyDescent="0.25">
      <c r="F2132" s="38"/>
      <c r="G2132" s="38"/>
      <c r="H2132" s="38"/>
      <c r="I2132" s="38"/>
      <c r="J2132" s="38"/>
      <c r="K2132" s="38"/>
    </row>
    <row r="2133" spans="6:11" x14ac:dyDescent="0.25">
      <c r="F2133" s="38"/>
      <c r="G2133" s="38"/>
      <c r="H2133" s="38"/>
      <c r="I2133" s="38"/>
      <c r="J2133" s="38"/>
      <c r="K2133" s="38"/>
    </row>
    <row r="2134" spans="6:11" x14ac:dyDescent="0.25">
      <c r="F2134" s="38"/>
      <c r="G2134" s="38"/>
      <c r="H2134" s="38"/>
      <c r="I2134" s="38"/>
      <c r="J2134" s="38"/>
      <c r="K2134" s="38"/>
    </row>
    <row r="2135" spans="6:11" x14ac:dyDescent="0.25">
      <c r="F2135" s="38"/>
      <c r="G2135" s="38"/>
      <c r="H2135" s="38"/>
      <c r="I2135" s="38"/>
      <c r="J2135" s="38"/>
      <c r="K2135" s="38"/>
    </row>
    <row r="2136" spans="6:11" x14ac:dyDescent="0.25">
      <c r="F2136" s="38"/>
      <c r="G2136" s="38"/>
      <c r="H2136" s="38"/>
      <c r="I2136" s="38"/>
      <c r="J2136" s="38"/>
      <c r="K2136" s="38"/>
    </row>
    <row r="2137" spans="6:11" x14ac:dyDescent="0.25">
      <c r="F2137" s="38"/>
      <c r="G2137" s="38"/>
      <c r="H2137" s="38"/>
      <c r="I2137" s="38"/>
      <c r="J2137" s="38"/>
      <c r="K2137" s="38"/>
    </row>
    <row r="2138" spans="6:11" x14ac:dyDescent="0.25">
      <c r="F2138" s="38"/>
      <c r="G2138" s="38"/>
      <c r="H2138" s="38"/>
      <c r="I2138" s="38"/>
      <c r="J2138" s="38"/>
      <c r="K2138" s="38"/>
    </row>
    <row r="2139" spans="6:11" x14ac:dyDescent="0.25">
      <c r="F2139" s="38"/>
      <c r="G2139" s="38"/>
      <c r="H2139" s="38"/>
      <c r="I2139" s="38"/>
      <c r="J2139" s="38"/>
      <c r="K2139" s="38"/>
    </row>
    <row r="2140" spans="6:11" x14ac:dyDescent="0.25">
      <c r="F2140" s="38"/>
      <c r="G2140" s="38"/>
      <c r="H2140" s="38"/>
      <c r="I2140" s="38"/>
      <c r="J2140" s="38"/>
      <c r="K2140" s="38"/>
    </row>
    <row r="2141" spans="6:11" x14ac:dyDescent="0.25">
      <c r="F2141" s="38"/>
      <c r="G2141" s="38"/>
      <c r="H2141" s="38"/>
      <c r="I2141" s="38"/>
      <c r="J2141" s="38"/>
      <c r="K2141" s="38"/>
    </row>
    <row r="2142" spans="6:11" x14ac:dyDescent="0.25">
      <c r="F2142" s="38"/>
      <c r="G2142" s="38"/>
      <c r="H2142" s="38"/>
      <c r="I2142" s="38"/>
      <c r="J2142" s="38"/>
      <c r="K2142" s="38"/>
    </row>
    <row r="2143" spans="6:11" x14ac:dyDescent="0.25">
      <c r="F2143" s="38"/>
      <c r="G2143" s="38"/>
      <c r="H2143" s="38"/>
      <c r="I2143" s="38"/>
      <c r="J2143" s="38"/>
      <c r="K2143" s="38"/>
    </row>
    <row r="2144" spans="6:11" x14ac:dyDescent="0.25">
      <c r="F2144" s="38"/>
      <c r="G2144" s="38"/>
      <c r="H2144" s="38"/>
      <c r="I2144" s="38"/>
      <c r="J2144" s="38"/>
      <c r="K2144" s="38"/>
    </row>
    <row r="2145" spans="6:11" x14ac:dyDescent="0.25">
      <c r="F2145" s="38"/>
      <c r="G2145" s="38"/>
      <c r="H2145" s="38"/>
      <c r="I2145" s="38"/>
      <c r="J2145" s="38"/>
      <c r="K2145" s="38"/>
    </row>
    <row r="2146" spans="6:11" x14ac:dyDescent="0.25">
      <c r="F2146" s="38"/>
      <c r="G2146" s="38"/>
      <c r="H2146" s="38"/>
      <c r="I2146" s="38"/>
      <c r="J2146" s="38"/>
      <c r="K2146" s="38"/>
    </row>
    <row r="2147" spans="6:11" x14ac:dyDescent="0.25">
      <c r="F2147" s="38"/>
      <c r="G2147" s="38"/>
      <c r="H2147" s="38"/>
      <c r="I2147" s="38"/>
      <c r="J2147" s="38"/>
      <c r="K2147" s="38"/>
    </row>
    <row r="2148" spans="6:11" x14ac:dyDescent="0.25">
      <c r="F2148" s="38"/>
      <c r="G2148" s="38"/>
      <c r="H2148" s="38"/>
      <c r="I2148" s="38"/>
      <c r="J2148" s="38"/>
      <c r="K2148" s="38"/>
    </row>
    <row r="2149" spans="6:11" x14ac:dyDescent="0.25">
      <c r="F2149" s="38"/>
      <c r="G2149" s="38"/>
      <c r="H2149" s="38"/>
      <c r="I2149" s="38"/>
      <c r="J2149" s="38"/>
      <c r="K2149" s="38"/>
    </row>
    <row r="2150" spans="6:11" x14ac:dyDescent="0.25">
      <c r="F2150" s="38"/>
      <c r="G2150" s="38"/>
      <c r="H2150" s="38"/>
      <c r="I2150" s="38"/>
      <c r="J2150" s="38"/>
      <c r="K2150" s="38"/>
    </row>
    <row r="2151" spans="6:11" x14ac:dyDescent="0.25">
      <c r="F2151" s="38"/>
      <c r="G2151" s="38"/>
      <c r="H2151" s="38"/>
      <c r="I2151" s="38"/>
      <c r="J2151" s="38"/>
      <c r="K2151" s="38"/>
    </row>
    <row r="2152" spans="6:11" x14ac:dyDescent="0.25">
      <c r="F2152" s="38"/>
      <c r="G2152" s="38"/>
      <c r="H2152" s="38"/>
      <c r="I2152" s="38"/>
      <c r="J2152" s="38"/>
      <c r="K2152" s="38"/>
    </row>
    <row r="2153" spans="6:11" x14ac:dyDescent="0.25">
      <c r="F2153" s="38"/>
      <c r="G2153" s="38"/>
      <c r="H2153" s="38"/>
      <c r="I2153" s="38"/>
      <c r="J2153" s="38"/>
      <c r="K2153" s="38"/>
    </row>
    <row r="2154" spans="6:11" x14ac:dyDescent="0.25">
      <c r="F2154" s="38"/>
      <c r="G2154" s="38"/>
      <c r="H2154" s="38"/>
      <c r="I2154" s="38"/>
      <c r="J2154" s="38"/>
      <c r="K2154" s="38"/>
    </row>
    <row r="2155" spans="6:11" x14ac:dyDescent="0.25">
      <c r="F2155" s="38"/>
      <c r="G2155" s="38"/>
      <c r="H2155" s="38"/>
      <c r="I2155" s="38"/>
      <c r="J2155" s="38"/>
      <c r="K2155" s="38"/>
    </row>
    <row r="2156" spans="6:11" x14ac:dyDescent="0.25">
      <c r="F2156" s="38"/>
      <c r="G2156" s="38"/>
      <c r="H2156" s="38"/>
      <c r="I2156" s="38"/>
      <c r="J2156" s="38"/>
      <c r="K2156" s="38"/>
    </row>
    <row r="2157" spans="6:11" x14ac:dyDescent="0.25">
      <c r="F2157" s="38"/>
      <c r="G2157" s="38"/>
      <c r="H2157" s="38"/>
      <c r="I2157" s="38"/>
      <c r="J2157" s="38"/>
      <c r="K2157" s="38"/>
    </row>
    <row r="2158" spans="6:11" x14ac:dyDescent="0.25">
      <c r="F2158" s="38"/>
      <c r="G2158" s="38"/>
      <c r="H2158" s="38"/>
      <c r="I2158" s="38"/>
      <c r="J2158" s="38"/>
      <c r="K2158" s="38"/>
    </row>
    <row r="2159" spans="6:11" x14ac:dyDescent="0.25">
      <c r="F2159" s="38"/>
      <c r="G2159" s="38"/>
      <c r="H2159" s="38"/>
      <c r="I2159" s="38"/>
      <c r="J2159" s="38"/>
      <c r="K2159" s="38"/>
    </row>
    <row r="2160" spans="6:11" x14ac:dyDescent="0.25">
      <c r="F2160" s="38"/>
      <c r="G2160" s="38"/>
      <c r="H2160" s="38"/>
      <c r="I2160" s="38"/>
      <c r="J2160" s="38"/>
      <c r="K2160" s="38"/>
    </row>
    <row r="2161" spans="6:11" x14ac:dyDescent="0.25">
      <c r="F2161" s="38"/>
      <c r="G2161" s="38"/>
      <c r="H2161" s="38"/>
      <c r="I2161" s="38"/>
      <c r="J2161" s="38"/>
      <c r="K2161" s="38"/>
    </row>
    <row r="2162" spans="6:11" x14ac:dyDescent="0.25">
      <c r="F2162" s="38"/>
      <c r="G2162" s="38"/>
      <c r="H2162" s="38"/>
      <c r="I2162" s="38"/>
      <c r="J2162" s="38"/>
      <c r="K2162" s="38"/>
    </row>
    <row r="2163" spans="6:11" x14ac:dyDescent="0.25">
      <c r="F2163" s="38"/>
      <c r="G2163" s="38"/>
      <c r="H2163" s="38"/>
      <c r="I2163" s="38"/>
      <c r="J2163" s="38"/>
      <c r="K2163" s="38"/>
    </row>
    <row r="2164" spans="6:11" x14ac:dyDescent="0.25">
      <c r="F2164" s="38"/>
      <c r="G2164" s="38"/>
      <c r="H2164" s="38"/>
      <c r="I2164" s="38"/>
      <c r="J2164" s="38"/>
      <c r="K2164" s="38"/>
    </row>
    <row r="2165" spans="6:11" x14ac:dyDescent="0.25">
      <c r="F2165" s="38"/>
      <c r="G2165" s="38"/>
      <c r="H2165" s="38"/>
      <c r="I2165" s="38"/>
      <c r="J2165" s="38"/>
      <c r="K2165" s="38"/>
    </row>
    <row r="2166" spans="6:11" x14ac:dyDescent="0.25">
      <c r="F2166" s="38"/>
      <c r="G2166" s="38"/>
      <c r="H2166" s="38"/>
      <c r="I2166" s="38"/>
      <c r="J2166" s="38"/>
      <c r="K2166" s="38"/>
    </row>
    <row r="2167" spans="6:11" x14ac:dyDescent="0.25">
      <c r="F2167" s="38"/>
      <c r="G2167" s="38"/>
      <c r="H2167" s="38"/>
      <c r="I2167" s="38"/>
      <c r="J2167" s="38"/>
      <c r="K2167" s="38"/>
    </row>
    <row r="2168" spans="6:11" x14ac:dyDescent="0.25">
      <c r="F2168" s="38"/>
      <c r="G2168" s="38"/>
      <c r="H2168" s="38"/>
      <c r="I2168" s="38"/>
      <c r="J2168" s="38"/>
      <c r="K2168" s="38"/>
    </row>
    <row r="2169" spans="6:11" x14ac:dyDescent="0.25">
      <c r="F2169" s="38"/>
      <c r="G2169" s="38"/>
      <c r="H2169" s="38"/>
      <c r="I2169" s="38"/>
      <c r="J2169" s="38"/>
      <c r="K2169" s="38"/>
    </row>
    <row r="2170" spans="6:11" x14ac:dyDescent="0.25">
      <c r="F2170" s="38"/>
      <c r="G2170" s="38"/>
      <c r="H2170" s="38"/>
      <c r="I2170" s="38"/>
      <c r="J2170" s="38"/>
      <c r="K2170" s="38"/>
    </row>
    <row r="2171" spans="6:11" x14ac:dyDescent="0.25">
      <c r="F2171" s="38"/>
      <c r="G2171" s="38"/>
      <c r="H2171" s="38"/>
      <c r="I2171" s="38"/>
      <c r="J2171" s="38"/>
      <c r="K2171" s="38"/>
    </row>
    <row r="2172" spans="6:11" x14ac:dyDescent="0.25">
      <c r="F2172" s="38"/>
      <c r="G2172" s="38"/>
      <c r="H2172" s="38"/>
      <c r="I2172" s="38"/>
      <c r="J2172" s="38"/>
      <c r="K2172" s="38"/>
    </row>
    <row r="2173" spans="6:11" x14ac:dyDescent="0.25">
      <c r="F2173" s="38"/>
      <c r="G2173" s="38"/>
      <c r="H2173" s="38"/>
      <c r="I2173" s="38"/>
      <c r="J2173" s="38"/>
      <c r="K2173" s="38"/>
    </row>
    <row r="2174" spans="6:11" x14ac:dyDescent="0.25">
      <c r="F2174" s="38"/>
      <c r="G2174" s="38"/>
      <c r="H2174" s="38"/>
      <c r="I2174" s="38"/>
      <c r="J2174" s="38"/>
      <c r="K2174" s="38"/>
    </row>
    <row r="2175" spans="6:11" x14ac:dyDescent="0.25">
      <c r="F2175" s="38"/>
      <c r="G2175" s="38"/>
      <c r="H2175" s="38"/>
      <c r="I2175" s="38"/>
      <c r="J2175" s="38"/>
      <c r="K2175" s="38"/>
    </row>
    <row r="2176" spans="6:11" x14ac:dyDescent="0.25">
      <c r="F2176" s="38"/>
      <c r="G2176" s="38"/>
      <c r="H2176" s="38"/>
      <c r="I2176" s="38"/>
      <c r="J2176" s="38"/>
      <c r="K2176" s="38"/>
    </row>
    <row r="2177" spans="6:11" x14ac:dyDescent="0.25">
      <c r="F2177" s="38"/>
      <c r="G2177" s="38"/>
      <c r="H2177" s="38"/>
      <c r="I2177" s="38"/>
      <c r="J2177" s="38"/>
      <c r="K2177" s="38"/>
    </row>
    <row r="2178" spans="6:11" x14ac:dyDescent="0.25">
      <c r="F2178" s="38"/>
      <c r="G2178" s="38"/>
      <c r="H2178" s="38"/>
      <c r="I2178" s="38"/>
      <c r="J2178" s="38"/>
      <c r="K2178" s="38"/>
    </row>
    <row r="2179" spans="6:11" x14ac:dyDescent="0.25">
      <c r="F2179" s="38"/>
      <c r="G2179" s="38"/>
      <c r="H2179" s="38"/>
      <c r="I2179" s="38"/>
      <c r="J2179" s="38"/>
      <c r="K2179" s="38"/>
    </row>
    <row r="2180" spans="6:11" x14ac:dyDescent="0.25">
      <c r="F2180" s="38"/>
      <c r="G2180" s="38"/>
      <c r="H2180" s="38"/>
      <c r="I2180" s="38"/>
      <c r="J2180" s="38"/>
      <c r="K2180" s="38"/>
    </row>
    <row r="2181" spans="6:11" x14ac:dyDescent="0.25">
      <c r="F2181" s="38"/>
      <c r="G2181" s="38"/>
      <c r="H2181" s="38"/>
      <c r="I2181" s="38"/>
      <c r="J2181" s="38"/>
      <c r="K2181" s="38"/>
    </row>
    <row r="2182" spans="6:11" x14ac:dyDescent="0.25">
      <c r="F2182" s="38"/>
      <c r="G2182" s="38"/>
      <c r="H2182" s="38"/>
      <c r="I2182" s="38"/>
      <c r="J2182" s="38"/>
      <c r="K2182" s="38"/>
    </row>
    <row r="2183" spans="6:11" x14ac:dyDescent="0.25">
      <c r="F2183" s="38"/>
      <c r="G2183" s="38"/>
      <c r="H2183" s="38"/>
      <c r="I2183" s="38"/>
      <c r="J2183" s="38"/>
      <c r="K2183" s="38"/>
    </row>
    <row r="2184" spans="6:11" x14ac:dyDescent="0.25">
      <c r="F2184" s="38"/>
      <c r="G2184" s="38"/>
      <c r="H2184" s="38"/>
      <c r="I2184" s="38"/>
      <c r="J2184" s="38"/>
      <c r="K2184" s="38"/>
    </row>
    <row r="2185" spans="6:11" x14ac:dyDescent="0.25">
      <c r="F2185" s="38"/>
      <c r="G2185" s="38"/>
      <c r="H2185" s="38"/>
      <c r="I2185" s="38"/>
      <c r="J2185" s="38"/>
      <c r="K2185" s="38"/>
    </row>
    <row r="2186" spans="6:11" x14ac:dyDescent="0.25">
      <c r="F2186" s="38"/>
      <c r="G2186" s="38"/>
      <c r="H2186" s="38"/>
      <c r="I2186" s="38"/>
      <c r="J2186" s="38"/>
      <c r="K2186" s="38"/>
    </row>
    <row r="2187" spans="6:11" x14ac:dyDescent="0.25">
      <c r="F2187" s="38"/>
      <c r="G2187" s="38"/>
      <c r="H2187" s="38"/>
      <c r="I2187" s="38"/>
      <c r="J2187" s="38"/>
      <c r="K2187" s="38"/>
    </row>
    <row r="2188" spans="6:11" x14ac:dyDescent="0.25">
      <c r="F2188" s="38"/>
      <c r="G2188" s="38"/>
      <c r="H2188" s="38"/>
      <c r="I2188" s="38"/>
      <c r="J2188" s="38"/>
      <c r="K2188" s="38"/>
    </row>
    <row r="2189" spans="6:11" x14ac:dyDescent="0.25">
      <c r="F2189" s="38"/>
      <c r="G2189" s="38"/>
      <c r="H2189" s="38"/>
      <c r="I2189" s="38"/>
      <c r="J2189" s="38"/>
      <c r="K2189" s="38"/>
    </row>
    <row r="2190" spans="6:11" x14ac:dyDescent="0.25">
      <c r="F2190" s="38"/>
      <c r="G2190" s="38"/>
      <c r="H2190" s="38"/>
      <c r="I2190" s="38"/>
      <c r="J2190" s="38"/>
      <c r="K2190" s="38"/>
    </row>
    <row r="2191" spans="6:11" x14ac:dyDescent="0.25">
      <c r="F2191" s="38"/>
      <c r="G2191" s="38"/>
      <c r="H2191" s="38"/>
      <c r="I2191" s="38"/>
      <c r="J2191" s="38"/>
      <c r="K2191" s="38"/>
    </row>
    <row r="2192" spans="6:11" x14ac:dyDescent="0.25">
      <c r="F2192" s="38"/>
      <c r="G2192" s="38"/>
      <c r="H2192" s="38"/>
      <c r="I2192" s="38"/>
      <c r="J2192" s="38"/>
      <c r="K2192" s="38"/>
    </row>
    <row r="2193" spans="6:11" x14ac:dyDescent="0.25">
      <c r="F2193" s="38"/>
      <c r="G2193" s="38"/>
      <c r="H2193" s="38"/>
      <c r="I2193" s="38"/>
      <c r="J2193" s="38"/>
      <c r="K2193" s="38"/>
    </row>
    <row r="2194" spans="6:11" x14ac:dyDescent="0.25">
      <c r="F2194" s="38"/>
      <c r="G2194" s="38"/>
      <c r="H2194" s="38"/>
      <c r="I2194" s="38"/>
      <c r="J2194" s="38"/>
      <c r="K2194" s="38"/>
    </row>
    <row r="2195" spans="6:11" x14ac:dyDescent="0.25">
      <c r="F2195" s="38"/>
      <c r="G2195" s="38"/>
      <c r="H2195" s="38"/>
      <c r="I2195" s="38"/>
      <c r="J2195" s="38"/>
      <c r="K2195" s="38"/>
    </row>
    <row r="2196" spans="6:11" x14ac:dyDescent="0.25">
      <c r="F2196" s="38"/>
      <c r="G2196" s="38"/>
      <c r="H2196" s="38"/>
      <c r="I2196" s="38"/>
      <c r="J2196" s="38"/>
      <c r="K2196" s="38"/>
    </row>
    <row r="2197" spans="6:11" x14ac:dyDescent="0.25">
      <c r="F2197" s="38"/>
      <c r="G2197" s="38"/>
      <c r="H2197" s="38"/>
      <c r="I2197" s="38"/>
      <c r="J2197" s="38"/>
      <c r="K2197" s="38"/>
    </row>
    <row r="2198" spans="6:11" x14ac:dyDescent="0.25">
      <c r="F2198" s="38"/>
      <c r="G2198" s="38"/>
      <c r="H2198" s="38"/>
      <c r="I2198" s="38"/>
      <c r="J2198" s="38"/>
      <c r="K2198" s="38"/>
    </row>
    <row r="2199" spans="6:11" x14ac:dyDescent="0.25">
      <c r="F2199" s="38"/>
      <c r="G2199" s="38"/>
      <c r="H2199" s="38"/>
      <c r="I2199" s="38"/>
      <c r="J2199" s="38"/>
      <c r="K2199" s="38"/>
    </row>
    <row r="2200" spans="6:11" x14ac:dyDescent="0.25">
      <c r="F2200" s="38"/>
      <c r="G2200" s="38"/>
      <c r="H2200" s="38"/>
      <c r="I2200" s="38"/>
      <c r="J2200" s="38"/>
      <c r="K2200" s="38"/>
    </row>
    <row r="2201" spans="6:11" x14ac:dyDescent="0.25">
      <c r="F2201" s="38"/>
      <c r="G2201" s="38"/>
      <c r="H2201" s="38"/>
      <c r="I2201" s="38"/>
      <c r="J2201" s="38"/>
      <c r="K2201" s="38"/>
    </row>
    <row r="2202" spans="6:11" x14ac:dyDescent="0.25">
      <c r="F2202" s="38"/>
      <c r="G2202" s="38"/>
      <c r="H2202" s="38"/>
      <c r="I2202" s="38"/>
      <c r="J2202" s="38"/>
      <c r="K2202" s="38"/>
    </row>
    <row r="2203" spans="6:11" x14ac:dyDescent="0.25">
      <c r="F2203" s="38"/>
      <c r="G2203" s="38"/>
      <c r="H2203" s="38"/>
      <c r="I2203" s="38"/>
      <c r="J2203" s="38"/>
      <c r="K2203" s="38"/>
    </row>
    <row r="2204" spans="6:11" x14ac:dyDescent="0.25">
      <c r="F2204" s="38"/>
      <c r="G2204" s="38"/>
      <c r="H2204" s="38"/>
      <c r="I2204" s="38"/>
      <c r="J2204" s="38"/>
      <c r="K2204" s="38"/>
    </row>
    <row r="2205" spans="6:11" x14ac:dyDescent="0.25">
      <c r="F2205" s="38"/>
      <c r="G2205" s="38"/>
      <c r="H2205" s="38"/>
      <c r="I2205" s="38"/>
      <c r="J2205" s="38"/>
      <c r="K2205" s="38"/>
    </row>
    <row r="2206" spans="6:11" x14ac:dyDescent="0.25">
      <c r="F2206" s="38"/>
      <c r="G2206" s="38"/>
      <c r="H2206" s="38"/>
      <c r="I2206" s="38"/>
      <c r="J2206" s="38"/>
      <c r="K2206" s="38"/>
    </row>
    <row r="2207" spans="6:11" x14ac:dyDescent="0.25">
      <c r="F2207" s="38"/>
      <c r="G2207" s="38"/>
      <c r="H2207" s="38"/>
      <c r="I2207" s="38"/>
      <c r="J2207" s="38"/>
      <c r="K2207" s="38"/>
    </row>
    <row r="2208" spans="6:11" x14ac:dyDescent="0.25">
      <c r="F2208" s="38"/>
      <c r="G2208" s="38"/>
      <c r="H2208" s="38"/>
      <c r="I2208" s="38"/>
      <c r="J2208" s="38"/>
      <c r="K2208" s="38"/>
    </row>
    <row r="2209" spans="6:11" x14ac:dyDescent="0.25">
      <c r="F2209" s="38"/>
      <c r="G2209" s="38"/>
      <c r="H2209" s="38"/>
      <c r="I2209" s="38"/>
      <c r="J2209" s="38"/>
      <c r="K2209" s="38"/>
    </row>
    <row r="2210" spans="6:11" x14ac:dyDescent="0.25">
      <c r="F2210" s="38"/>
      <c r="G2210" s="38"/>
      <c r="H2210" s="38"/>
      <c r="I2210" s="38"/>
      <c r="J2210" s="38"/>
      <c r="K2210" s="38"/>
    </row>
    <row r="2211" spans="6:11" x14ac:dyDescent="0.25">
      <c r="F2211" s="38"/>
      <c r="G2211" s="38"/>
      <c r="H2211" s="38"/>
      <c r="I2211" s="38"/>
      <c r="J2211" s="38"/>
      <c r="K2211" s="38"/>
    </row>
    <row r="2212" spans="6:11" x14ac:dyDescent="0.25">
      <c r="F2212" s="38"/>
      <c r="G2212" s="38"/>
      <c r="H2212" s="38"/>
      <c r="I2212" s="38"/>
      <c r="J2212" s="38"/>
      <c r="K2212" s="38"/>
    </row>
    <row r="2213" spans="6:11" x14ac:dyDescent="0.25">
      <c r="F2213" s="38"/>
      <c r="G2213" s="38"/>
      <c r="H2213" s="38"/>
      <c r="I2213" s="38"/>
      <c r="J2213" s="38"/>
      <c r="K2213" s="38"/>
    </row>
    <row r="2214" spans="6:11" x14ac:dyDescent="0.25">
      <c r="F2214" s="38"/>
      <c r="G2214" s="38"/>
      <c r="H2214" s="38"/>
      <c r="I2214" s="38"/>
      <c r="J2214" s="38"/>
      <c r="K2214" s="38"/>
    </row>
    <row r="2215" spans="6:11" x14ac:dyDescent="0.25">
      <c r="F2215" s="38"/>
      <c r="G2215" s="38"/>
      <c r="H2215" s="38"/>
      <c r="I2215" s="38"/>
      <c r="J2215" s="38"/>
      <c r="K2215" s="38"/>
    </row>
    <row r="2216" spans="6:11" x14ac:dyDescent="0.25">
      <c r="F2216" s="38"/>
      <c r="G2216" s="38"/>
      <c r="H2216" s="38"/>
      <c r="I2216" s="38"/>
      <c r="J2216" s="38"/>
      <c r="K2216" s="38"/>
    </row>
    <row r="2217" spans="6:11" x14ac:dyDescent="0.25">
      <c r="F2217" s="38"/>
      <c r="G2217" s="38"/>
      <c r="H2217" s="38"/>
      <c r="I2217" s="38"/>
      <c r="J2217" s="38"/>
      <c r="K2217" s="38"/>
    </row>
    <row r="2218" spans="6:11" x14ac:dyDescent="0.25">
      <c r="F2218" s="38"/>
      <c r="G2218" s="38"/>
      <c r="H2218" s="38"/>
      <c r="I2218" s="38"/>
      <c r="J2218" s="38"/>
      <c r="K2218" s="38"/>
    </row>
    <row r="2219" spans="6:11" x14ac:dyDescent="0.25">
      <c r="F2219" s="38"/>
      <c r="G2219" s="38"/>
      <c r="H2219" s="38"/>
      <c r="I2219" s="38"/>
      <c r="J2219" s="38"/>
      <c r="K2219" s="38"/>
    </row>
    <row r="2220" spans="6:11" x14ac:dyDescent="0.25">
      <c r="F2220" s="38"/>
      <c r="G2220" s="38"/>
      <c r="H2220" s="38"/>
      <c r="I2220" s="38"/>
      <c r="J2220" s="38"/>
      <c r="K2220" s="38"/>
    </row>
    <row r="2221" spans="6:11" x14ac:dyDescent="0.25">
      <c r="F2221" s="38"/>
      <c r="G2221" s="38"/>
      <c r="H2221" s="38"/>
      <c r="I2221" s="38"/>
      <c r="J2221" s="38"/>
      <c r="K2221" s="38"/>
    </row>
    <row r="2222" spans="6:11" x14ac:dyDescent="0.25">
      <c r="F2222" s="38"/>
      <c r="G2222" s="38"/>
      <c r="H2222" s="38"/>
      <c r="I2222" s="38"/>
      <c r="J2222" s="38"/>
      <c r="K2222" s="38"/>
    </row>
    <row r="2223" spans="6:11" x14ac:dyDescent="0.25">
      <c r="F2223" s="38"/>
      <c r="G2223" s="38"/>
      <c r="H2223" s="38"/>
      <c r="I2223" s="38"/>
      <c r="J2223" s="38"/>
      <c r="K2223" s="38"/>
    </row>
    <row r="2224" spans="6:11" x14ac:dyDescent="0.25">
      <c r="F2224" s="38"/>
      <c r="G2224" s="38"/>
      <c r="H2224" s="38"/>
      <c r="I2224" s="38"/>
      <c r="J2224" s="38"/>
      <c r="K2224" s="38"/>
    </row>
    <row r="2225" spans="6:11" x14ac:dyDescent="0.25">
      <c r="F2225" s="38"/>
      <c r="G2225" s="38"/>
      <c r="H2225" s="38"/>
      <c r="I2225" s="38"/>
      <c r="J2225" s="38"/>
      <c r="K2225" s="38"/>
    </row>
    <row r="2226" spans="6:11" x14ac:dyDescent="0.25">
      <c r="F2226" s="38"/>
      <c r="G2226" s="38"/>
      <c r="H2226" s="38"/>
      <c r="I2226" s="38"/>
      <c r="J2226" s="38"/>
      <c r="K2226" s="38"/>
    </row>
    <row r="2227" spans="6:11" x14ac:dyDescent="0.25">
      <c r="F2227" s="38"/>
      <c r="G2227" s="38"/>
      <c r="H2227" s="38"/>
      <c r="I2227" s="38"/>
      <c r="J2227" s="38"/>
      <c r="K2227" s="38"/>
    </row>
    <row r="2228" spans="6:11" x14ac:dyDescent="0.25">
      <c r="F2228" s="38"/>
      <c r="G2228" s="38"/>
      <c r="H2228" s="38"/>
      <c r="I2228" s="38"/>
      <c r="J2228" s="38"/>
      <c r="K2228" s="38"/>
    </row>
    <row r="2229" spans="6:11" x14ac:dyDescent="0.25">
      <c r="F2229" s="38"/>
      <c r="G2229" s="38"/>
      <c r="H2229" s="38"/>
      <c r="I2229" s="38"/>
      <c r="J2229" s="38"/>
      <c r="K2229" s="38"/>
    </row>
    <row r="2230" spans="6:11" x14ac:dyDescent="0.25">
      <c r="F2230" s="38"/>
      <c r="G2230" s="38"/>
      <c r="H2230" s="38"/>
      <c r="I2230" s="38"/>
      <c r="J2230" s="38"/>
      <c r="K2230" s="38"/>
    </row>
    <row r="2231" spans="6:11" x14ac:dyDescent="0.25">
      <c r="F2231" s="38"/>
      <c r="G2231" s="38"/>
      <c r="H2231" s="38"/>
      <c r="I2231" s="38"/>
      <c r="J2231" s="38"/>
      <c r="K2231" s="38"/>
    </row>
    <row r="2232" spans="6:11" x14ac:dyDescent="0.25">
      <c r="F2232" s="38"/>
      <c r="G2232" s="38"/>
      <c r="H2232" s="38"/>
      <c r="I2232" s="38"/>
      <c r="J2232" s="38"/>
      <c r="K2232" s="38"/>
    </row>
    <row r="2233" spans="6:11" x14ac:dyDescent="0.25">
      <c r="F2233" s="38"/>
      <c r="G2233" s="38"/>
      <c r="H2233" s="38"/>
      <c r="I2233" s="38"/>
      <c r="J2233" s="38"/>
      <c r="K2233" s="38"/>
    </row>
    <row r="2234" spans="6:11" x14ac:dyDescent="0.25">
      <c r="F2234" s="38"/>
      <c r="G2234" s="38"/>
      <c r="H2234" s="38"/>
      <c r="I2234" s="38"/>
      <c r="J2234" s="38"/>
      <c r="K2234" s="38"/>
    </row>
    <row r="2235" spans="6:11" x14ac:dyDescent="0.25">
      <c r="F2235" s="38"/>
      <c r="G2235" s="38"/>
      <c r="H2235" s="38"/>
      <c r="I2235" s="38"/>
      <c r="J2235" s="38"/>
      <c r="K2235" s="38"/>
    </row>
    <row r="2236" spans="6:11" x14ac:dyDescent="0.25">
      <c r="F2236" s="38"/>
      <c r="G2236" s="38"/>
      <c r="H2236" s="38"/>
      <c r="I2236" s="38"/>
      <c r="J2236" s="38"/>
      <c r="K2236" s="38"/>
    </row>
    <row r="2237" spans="6:11" x14ac:dyDescent="0.25">
      <c r="F2237" s="38"/>
      <c r="G2237" s="38"/>
      <c r="H2237" s="38"/>
      <c r="I2237" s="38"/>
      <c r="J2237" s="38"/>
      <c r="K2237" s="38"/>
    </row>
    <row r="2238" spans="6:11" x14ac:dyDescent="0.25">
      <c r="F2238" s="38"/>
      <c r="G2238" s="38"/>
      <c r="H2238" s="38"/>
      <c r="I2238" s="38"/>
      <c r="J2238" s="38"/>
      <c r="K2238" s="38"/>
    </row>
    <row r="2239" spans="6:11" x14ac:dyDescent="0.25">
      <c r="F2239" s="38"/>
      <c r="G2239" s="38"/>
      <c r="H2239" s="38"/>
      <c r="I2239" s="38"/>
      <c r="J2239" s="38"/>
      <c r="K2239" s="38"/>
    </row>
    <row r="2240" spans="6:11" x14ac:dyDescent="0.25">
      <c r="F2240" s="38"/>
      <c r="G2240" s="38"/>
      <c r="H2240" s="38"/>
      <c r="I2240" s="38"/>
      <c r="J2240" s="38"/>
      <c r="K2240" s="38"/>
    </row>
    <row r="2241" spans="6:11" x14ac:dyDescent="0.25">
      <c r="F2241" s="38"/>
      <c r="G2241" s="38"/>
      <c r="H2241" s="38"/>
      <c r="I2241" s="38"/>
      <c r="J2241" s="38"/>
      <c r="K2241" s="38"/>
    </row>
    <row r="2242" spans="6:11" x14ac:dyDescent="0.25">
      <c r="F2242" s="38"/>
      <c r="G2242" s="38"/>
      <c r="H2242" s="38"/>
      <c r="I2242" s="38"/>
      <c r="J2242" s="38"/>
      <c r="K2242" s="38"/>
    </row>
    <row r="2243" spans="6:11" x14ac:dyDescent="0.25">
      <c r="F2243" s="38"/>
      <c r="G2243" s="38"/>
      <c r="H2243" s="38"/>
      <c r="I2243" s="38"/>
      <c r="J2243" s="38"/>
      <c r="K2243" s="38"/>
    </row>
    <row r="2244" spans="6:11" x14ac:dyDescent="0.25">
      <c r="F2244" s="38"/>
      <c r="G2244" s="38"/>
      <c r="H2244" s="38"/>
      <c r="I2244" s="38"/>
      <c r="J2244" s="38"/>
      <c r="K2244" s="38"/>
    </row>
    <row r="2245" spans="6:11" x14ac:dyDescent="0.25">
      <c r="F2245" s="38"/>
      <c r="G2245" s="38"/>
      <c r="H2245" s="38"/>
      <c r="I2245" s="38"/>
      <c r="J2245" s="38"/>
      <c r="K2245" s="38"/>
    </row>
    <row r="2246" spans="6:11" x14ac:dyDescent="0.25">
      <c r="F2246" s="38"/>
      <c r="G2246" s="38"/>
      <c r="H2246" s="38"/>
      <c r="I2246" s="38"/>
      <c r="J2246" s="38"/>
      <c r="K2246" s="38"/>
    </row>
    <row r="2247" spans="6:11" x14ac:dyDescent="0.25">
      <c r="F2247" s="38"/>
      <c r="G2247" s="38"/>
      <c r="H2247" s="38"/>
      <c r="I2247" s="38"/>
      <c r="J2247" s="38"/>
      <c r="K2247" s="38"/>
    </row>
    <row r="2248" spans="6:11" x14ac:dyDescent="0.25">
      <c r="F2248" s="38"/>
      <c r="G2248" s="38"/>
      <c r="H2248" s="38"/>
      <c r="I2248" s="38"/>
      <c r="J2248" s="38"/>
      <c r="K2248" s="38"/>
    </row>
    <row r="2249" spans="6:11" x14ac:dyDescent="0.25">
      <c r="F2249" s="38"/>
      <c r="G2249" s="38"/>
      <c r="H2249" s="38"/>
      <c r="I2249" s="38"/>
      <c r="J2249" s="38"/>
      <c r="K2249" s="38"/>
    </row>
    <row r="2250" spans="6:11" x14ac:dyDescent="0.25">
      <c r="F2250" s="38"/>
      <c r="G2250" s="38"/>
      <c r="H2250" s="38"/>
      <c r="I2250" s="38"/>
      <c r="J2250" s="38"/>
      <c r="K2250" s="38"/>
    </row>
    <row r="2251" spans="6:11" x14ac:dyDescent="0.25">
      <c r="F2251" s="38"/>
      <c r="G2251" s="38"/>
      <c r="H2251" s="38"/>
      <c r="I2251" s="38"/>
      <c r="J2251" s="38"/>
      <c r="K2251" s="38"/>
    </row>
    <row r="2252" spans="6:11" x14ac:dyDescent="0.25">
      <c r="F2252" s="38"/>
      <c r="G2252" s="38"/>
      <c r="H2252" s="38"/>
      <c r="I2252" s="38"/>
      <c r="J2252" s="38"/>
      <c r="K2252" s="38"/>
    </row>
    <row r="2253" spans="6:11" x14ac:dyDescent="0.25">
      <c r="F2253" s="38"/>
      <c r="G2253" s="38"/>
      <c r="H2253" s="38"/>
      <c r="I2253" s="38"/>
      <c r="J2253" s="38"/>
      <c r="K2253" s="38"/>
    </row>
    <row r="2254" spans="6:11" x14ac:dyDescent="0.25">
      <c r="F2254" s="38"/>
      <c r="G2254" s="38"/>
      <c r="H2254" s="38"/>
      <c r="I2254" s="38"/>
      <c r="J2254" s="38"/>
      <c r="K2254" s="38"/>
    </row>
    <row r="2255" spans="6:11" x14ac:dyDescent="0.25">
      <c r="F2255" s="38"/>
      <c r="G2255" s="38"/>
      <c r="H2255" s="38"/>
      <c r="I2255" s="38"/>
      <c r="J2255" s="38"/>
      <c r="K2255" s="38"/>
    </row>
    <row r="2256" spans="6:11" x14ac:dyDescent="0.25">
      <c r="F2256" s="38"/>
      <c r="G2256" s="38"/>
      <c r="H2256" s="38"/>
      <c r="I2256" s="38"/>
      <c r="J2256" s="38"/>
      <c r="K2256" s="38"/>
    </row>
    <row r="2257" spans="6:11" x14ac:dyDescent="0.25">
      <c r="F2257" s="38"/>
      <c r="G2257" s="38"/>
      <c r="H2257" s="38"/>
      <c r="I2257" s="38"/>
      <c r="J2257" s="38"/>
      <c r="K2257" s="38"/>
    </row>
    <row r="2258" spans="6:11" x14ac:dyDescent="0.25">
      <c r="F2258" s="38"/>
      <c r="G2258" s="38"/>
      <c r="H2258" s="38"/>
      <c r="I2258" s="38"/>
      <c r="J2258" s="38"/>
      <c r="K2258" s="38"/>
    </row>
    <row r="2259" spans="6:11" x14ac:dyDescent="0.25">
      <c r="F2259" s="38"/>
      <c r="G2259" s="38"/>
      <c r="H2259" s="38"/>
      <c r="I2259" s="38"/>
      <c r="J2259" s="38"/>
      <c r="K2259" s="38"/>
    </row>
    <row r="2260" spans="6:11" x14ac:dyDescent="0.25">
      <c r="F2260" s="38"/>
      <c r="G2260" s="38"/>
      <c r="H2260" s="38"/>
      <c r="I2260" s="38"/>
      <c r="J2260" s="38"/>
      <c r="K2260" s="38"/>
    </row>
    <row r="2261" spans="6:11" x14ac:dyDescent="0.25">
      <c r="F2261" s="38"/>
      <c r="G2261" s="38"/>
      <c r="H2261" s="38"/>
      <c r="I2261" s="38"/>
      <c r="J2261" s="38"/>
      <c r="K2261" s="38"/>
    </row>
    <row r="2262" spans="6:11" x14ac:dyDescent="0.25">
      <c r="F2262" s="38"/>
      <c r="G2262" s="38"/>
      <c r="H2262" s="38"/>
      <c r="I2262" s="38"/>
      <c r="J2262" s="38"/>
      <c r="K2262" s="38"/>
    </row>
    <row r="2263" spans="6:11" x14ac:dyDescent="0.25">
      <c r="F2263" s="38"/>
      <c r="G2263" s="38"/>
      <c r="H2263" s="38"/>
      <c r="I2263" s="38"/>
      <c r="J2263" s="38"/>
      <c r="K2263" s="38"/>
    </row>
    <row r="2264" spans="6:11" x14ac:dyDescent="0.25">
      <c r="F2264" s="38"/>
      <c r="G2264" s="38"/>
      <c r="H2264" s="38"/>
      <c r="I2264" s="38"/>
      <c r="J2264" s="38"/>
      <c r="K2264" s="38"/>
    </row>
    <row r="2265" spans="6:11" x14ac:dyDescent="0.25">
      <c r="F2265" s="38"/>
      <c r="G2265" s="38"/>
      <c r="H2265" s="38"/>
      <c r="I2265" s="38"/>
      <c r="J2265" s="38"/>
      <c r="K2265" s="38"/>
    </row>
    <row r="2266" spans="6:11" x14ac:dyDescent="0.25">
      <c r="F2266" s="38"/>
      <c r="G2266" s="38"/>
      <c r="H2266" s="38"/>
      <c r="I2266" s="38"/>
      <c r="J2266" s="38"/>
      <c r="K2266" s="38"/>
    </row>
    <row r="2267" spans="6:11" x14ac:dyDescent="0.25">
      <c r="F2267" s="38"/>
      <c r="G2267" s="38"/>
      <c r="H2267" s="38"/>
      <c r="I2267" s="38"/>
      <c r="J2267" s="38"/>
      <c r="K2267" s="38"/>
    </row>
    <row r="2268" spans="6:11" x14ac:dyDescent="0.25">
      <c r="F2268" s="38"/>
      <c r="G2268" s="38"/>
      <c r="H2268" s="38"/>
      <c r="I2268" s="38"/>
      <c r="J2268" s="38"/>
      <c r="K2268" s="38"/>
    </row>
    <row r="2269" spans="6:11" x14ac:dyDescent="0.25">
      <c r="F2269" s="38"/>
      <c r="G2269" s="38"/>
      <c r="H2269" s="38"/>
      <c r="I2269" s="38"/>
      <c r="J2269" s="38"/>
      <c r="K2269" s="38"/>
    </row>
    <row r="2270" spans="6:11" x14ac:dyDescent="0.25">
      <c r="F2270" s="38"/>
      <c r="G2270" s="38"/>
      <c r="H2270" s="38"/>
      <c r="I2270" s="38"/>
      <c r="J2270" s="38"/>
      <c r="K2270" s="38"/>
    </row>
    <row r="2271" spans="6:11" x14ac:dyDescent="0.25">
      <c r="F2271" s="38"/>
      <c r="G2271" s="38"/>
      <c r="H2271" s="38"/>
      <c r="I2271" s="38"/>
      <c r="J2271" s="38"/>
      <c r="K2271" s="38"/>
    </row>
    <row r="2272" spans="6:11" x14ac:dyDescent="0.25">
      <c r="F2272" s="38"/>
      <c r="G2272" s="38"/>
      <c r="H2272" s="38"/>
      <c r="I2272" s="38"/>
      <c r="J2272" s="38"/>
      <c r="K2272" s="38"/>
    </row>
    <row r="2273" spans="6:11" x14ac:dyDescent="0.25">
      <c r="F2273" s="38"/>
      <c r="G2273" s="38"/>
      <c r="H2273" s="38"/>
      <c r="I2273" s="38"/>
      <c r="J2273" s="38"/>
      <c r="K2273" s="38"/>
    </row>
    <row r="2274" spans="6:11" x14ac:dyDescent="0.25">
      <c r="F2274" s="38"/>
      <c r="G2274" s="38"/>
      <c r="H2274" s="38"/>
      <c r="I2274" s="38"/>
      <c r="J2274" s="38"/>
      <c r="K2274" s="38"/>
    </row>
    <row r="2275" spans="6:11" x14ac:dyDescent="0.25">
      <c r="F2275" s="38"/>
      <c r="G2275" s="38"/>
      <c r="H2275" s="38"/>
      <c r="I2275" s="38"/>
      <c r="J2275" s="38"/>
      <c r="K2275" s="38"/>
    </row>
    <row r="2276" spans="6:11" x14ac:dyDescent="0.25">
      <c r="F2276" s="38"/>
      <c r="G2276" s="38"/>
      <c r="H2276" s="38"/>
      <c r="I2276" s="38"/>
      <c r="J2276" s="38"/>
      <c r="K2276" s="38"/>
    </row>
    <row r="2277" spans="6:11" x14ac:dyDescent="0.25">
      <c r="F2277" s="38"/>
      <c r="G2277" s="38"/>
      <c r="H2277" s="38"/>
      <c r="I2277" s="38"/>
      <c r="J2277" s="38"/>
      <c r="K2277" s="38"/>
    </row>
    <row r="2278" spans="6:11" x14ac:dyDescent="0.25">
      <c r="F2278" s="38"/>
      <c r="G2278" s="38"/>
      <c r="H2278" s="38"/>
      <c r="I2278" s="38"/>
      <c r="J2278" s="38"/>
      <c r="K2278" s="38"/>
    </row>
    <row r="2279" spans="6:11" x14ac:dyDescent="0.25">
      <c r="F2279" s="38"/>
      <c r="G2279" s="38"/>
      <c r="H2279" s="38"/>
      <c r="I2279" s="38"/>
      <c r="J2279" s="38"/>
      <c r="K2279" s="38"/>
    </row>
    <row r="2280" spans="6:11" x14ac:dyDescent="0.25">
      <c r="F2280" s="38"/>
      <c r="G2280" s="38"/>
      <c r="H2280" s="38"/>
      <c r="I2280" s="38"/>
      <c r="J2280" s="38"/>
      <c r="K2280" s="38"/>
    </row>
    <row r="2281" spans="6:11" x14ac:dyDescent="0.25">
      <c r="F2281" s="38"/>
      <c r="G2281" s="38"/>
      <c r="H2281" s="38"/>
      <c r="I2281" s="38"/>
      <c r="J2281" s="38"/>
      <c r="K2281" s="38"/>
    </row>
    <row r="2282" spans="6:11" x14ac:dyDescent="0.25">
      <c r="F2282" s="38"/>
      <c r="G2282" s="38"/>
      <c r="H2282" s="38"/>
      <c r="I2282" s="38"/>
      <c r="J2282" s="38"/>
      <c r="K2282" s="38"/>
    </row>
    <row r="2283" spans="6:11" x14ac:dyDescent="0.25">
      <c r="F2283" s="38"/>
      <c r="G2283" s="38"/>
      <c r="H2283" s="38"/>
      <c r="I2283" s="38"/>
      <c r="J2283" s="38"/>
      <c r="K2283" s="38"/>
    </row>
    <row r="2284" spans="6:11" x14ac:dyDescent="0.25">
      <c r="F2284" s="38"/>
      <c r="G2284" s="38"/>
      <c r="H2284" s="38"/>
      <c r="I2284" s="38"/>
      <c r="J2284" s="38"/>
      <c r="K2284" s="38"/>
    </row>
    <row r="2285" spans="6:11" x14ac:dyDescent="0.25">
      <c r="F2285" s="38"/>
      <c r="G2285" s="38"/>
      <c r="H2285" s="38"/>
      <c r="I2285" s="38"/>
      <c r="J2285" s="38"/>
      <c r="K2285" s="38"/>
    </row>
    <row r="2286" spans="6:11" x14ac:dyDescent="0.25">
      <c r="F2286" s="38"/>
      <c r="G2286" s="38"/>
      <c r="H2286" s="38"/>
      <c r="I2286" s="38"/>
      <c r="J2286" s="38"/>
      <c r="K2286" s="38"/>
    </row>
    <row r="2287" spans="6:11" x14ac:dyDescent="0.25">
      <c r="F2287" s="38"/>
      <c r="G2287" s="38"/>
      <c r="H2287" s="38"/>
      <c r="I2287" s="38"/>
      <c r="J2287" s="38"/>
      <c r="K2287" s="38"/>
    </row>
    <row r="2288" spans="6:11" x14ac:dyDescent="0.25">
      <c r="F2288" s="38"/>
      <c r="G2288" s="38"/>
      <c r="H2288" s="38"/>
      <c r="I2288" s="38"/>
      <c r="J2288" s="38"/>
      <c r="K2288" s="38"/>
    </row>
    <row r="2289" spans="6:11" x14ac:dyDescent="0.25">
      <c r="F2289" s="38"/>
      <c r="G2289" s="38"/>
      <c r="H2289" s="38"/>
      <c r="I2289" s="38"/>
      <c r="J2289" s="38"/>
      <c r="K2289" s="38"/>
    </row>
    <row r="2290" spans="6:11" x14ac:dyDescent="0.25">
      <c r="F2290" s="38"/>
      <c r="G2290" s="38"/>
      <c r="H2290" s="38"/>
      <c r="I2290" s="38"/>
      <c r="J2290" s="38"/>
      <c r="K2290" s="38"/>
    </row>
    <row r="2291" spans="6:11" x14ac:dyDescent="0.25">
      <c r="F2291" s="38"/>
      <c r="G2291" s="38"/>
      <c r="H2291" s="38"/>
      <c r="I2291" s="38"/>
      <c r="J2291" s="38"/>
      <c r="K2291" s="38"/>
    </row>
    <row r="2292" spans="6:11" x14ac:dyDescent="0.25">
      <c r="F2292" s="38"/>
      <c r="G2292" s="38"/>
      <c r="H2292" s="38"/>
      <c r="I2292" s="38"/>
      <c r="J2292" s="38"/>
      <c r="K2292" s="38"/>
    </row>
    <row r="2293" spans="6:11" x14ac:dyDescent="0.25">
      <c r="F2293" s="38"/>
      <c r="G2293" s="38"/>
      <c r="H2293" s="38"/>
      <c r="I2293" s="38"/>
      <c r="J2293" s="38"/>
      <c r="K2293" s="38"/>
    </row>
    <row r="2294" spans="6:11" x14ac:dyDescent="0.25">
      <c r="F2294" s="38"/>
      <c r="G2294" s="38"/>
      <c r="H2294" s="38"/>
      <c r="I2294" s="38"/>
      <c r="J2294" s="38"/>
      <c r="K2294" s="38"/>
    </row>
    <row r="2295" spans="6:11" x14ac:dyDescent="0.25">
      <c r="F2295" s="38"/>
      <c r="G2295" s="38"/>
      <c r="H2295" s="38"/>
      <c r="I2295" s="38"/>
      <c r="J2295" s="38"/>
      <c r="K2295" s="38"/>
    </row>
    <row r="2296" spans="6:11" x14ac:dyDescent="0.25">
      <c r="F2296" s="38"/>
      <c r="G2296" s="38"/>
      <c r="H2296" s="38"/>
      <c r="I2296" s="38"/>
      <c r="J2296" s="38"/>
      <c r="K2296" s="38"/>
    </row>
    <row r="2297" spans="6:11" x14ac:dyDescent="0.25">
      <c r="F2297" s="38"/>
      <c r="G2297" s="38"/>
      <c r="H2297" s="38"/>
      <c r="I2297" s="38"/>
      <c r="J2297" s="38"/>
      <c r="K2297" s="38"/>
    </row>
    <row r="2298" spans="6:11" x14ac:dyDescent="0.25">
      <c r="F2298" s="38"/>
      <c r="G2298" s="38"/>
      <c r="H2298" s="38"/>
      <c r="I2298" s="38"/>
      <c r="J2298" s="38"/>
      <c r="K2298" s="38"/>
    </row>
    <row r="2299" spans="6:11" x14ac:dyDescent="0.25">
      <c r="F2299" s="38"/>
      <c r="G2299" s="38"/>
      <c r="H2299" s="38"/>
      <c r="I2299" s="38"/>
      <c r="J2299" s="38"/>
      <c r="K2299" s="38"/>
    </row>
    <row r="2300" spans="6:11" x14ac:dyDescent="0.25">
      <c r="F2300" s="38"/>
      <c r="G2300" s="38"/>
      <c r="H2300" s="38"/>
      <c r="I2300" s="38"/>
      <c r="J2300" s="38"/>
      <c r="K2300" s="38"/>
    </row>
    <row r="2301" spans="6:11" x14ac:dyDescent="0.25">
      <c r="F2301" s="38"/>
      <c r="G2301" s="38"/>
      <c r="H2301" s="38"/>
      <c r="I2301" s="38"/>
      <c r="J2301" s="38"/>
      <c r="K2301" s="38"/>
    </row>
    <row r="2302" spans="6:11" x14ac:dyDescent="0.25">
      <c r="F2302" s="38"/>
      <c r="G2302" s="38"/>
      <c r="H2302" s="38"/>
      <c r="I2302" s="38"/>
      <c r="J2302" s="38"/>
      <c r="K2302" s="38"/>
    </row>
    <row r="2303" spans="6:11" x14ac:dyDescent="0.25">
      <c r="F2303" s="38"/>
      <c r="G2303" s="38"/>
      <c r="H2303" s="38"/>
      <c r="I2303" s="38"/>
      <c r="J2303" s="38"/>
      <c r="K2303" s="38"/>
    </row>
    <row r="2304" spans="6:11" x14ac:dyDescent="0.25">
      <c r="F2304" s="38"/>
      <c r="G2304" s="38"/>
      <c r="H2304" s="38"/>
      <c r="I2304" s="38"/>
      <c r="J2304" s="38"/>
      <c r="K2304" s="38"/>
    </row>
    <row r="2305" spans="6:11" x14ac:dyDescent="0.25">
      <c r="F2305" s="38"/>
      <c r="G2305" s="38"/>
      <c r="H2305" s="38"/>
      <c r="I2305" s="38"/>
      <c r="J2305" s="38"/>
      <c r="K2305" s="38"/>
    </row>
    <row r="2306" spans="6:11" x14ac:dyDescent="0.25">
      <c r="F2306" s="38"/>
      <c r="G2306" s="38"/>
      <c r="H2306" s="38"/>
      <c r="I2306" s="38"/>
      <c r="J2306" s="38"/>
      <c r="K2306" s="38"/>
    </row>
    <row r="2307" spans="6:11" x14ac:dyDescent="0.25">
      <c r="F2307" s="38"/>
      <c r="G2307" s="38"/>
      <c r="H2307" s="38"/>
      <c r="I2307" s="38"/>
      <c r="J2307" s="38"/>
      <c r="K2307" s="38"/>
    </row>
    <row r="2308" spans="6:11" x14ac:dyDescent="0.25">
      <c r="F2308" s="38"/>
      <c r="G2308" s="38"/>
      <c r="H2308" s="38"/>
      <c r="I2308" s="38"/>
      <c r="J2308" s="38"/>
      <c r="K2308" s="38"/>
    </row>
    <row r="2309" spans="6:11" x14ac:dyDescent="0.25">
      <c r="F2309" s="38"/>
      <c r="G2309" s="38"/>
      <c r="H2309" s="38"/>
      <c r="I2309" s="38"/>
      <c r="J2309" s="38"/>
      <c r="K2309" s="38"/>
    </row>
    <row r="2310" spans="6:11" x14ac:dyDescent="0.25">
      <c r="F2310" s="38"/>
      <c r="G2310" s="38"/>
      <c r="H2310" s="38"/>
      <c r="I2310" s="38"/>
      <c r="J2310" s="38"/>
      <c r="K2310" s="38"/>
    </row>
    <row r="2311" spans="6:11" x14ac:dyDescent="0.25">
      <c r="F2311" s="38"/>
      <c r="G2311" s="38"/>
      <c r="H2311" s="38"/>
      <c r="I2311" s="38"/>
      <c r="J2311" s="38"/>
      <c r="K2311" s="38"/>
    </row>
    <row r="2312" spans="6:11" x14ac:dyDescent="0.25">
      <c r="F2312" s="38"/>
      <c r="G2312" s="38"/>
      <c r="H2312" s="38"/>
      <c r="I2312" s="38"/>
      <c r="J2312" s="38"/>
      <c r="K2312" s="38"/>
    </row>
    <row r="2313" spans="6:11" x14ac:dyDescent="0.25">
      <c r="F2313" s="38"/>
      <c r="G2313" s="38"/>
      <c r="H2313" s="38"/>
      <c r="I2313" s="38"/>
      <c r="J2313" s="38"/>
      <c r="K2313" s="38"/>
    </row>
    <row r="2314" spans="6:11" x14ac:dyDescent="0.25">
      <c r="F2314" s="38"/>
      <c r="G2314" s="38"/>
      <c r="H2314" s="38"/>
      <c r="I2314" s="38"/>
      <c r="J2314" s="38"/>
      <c r="K2314" s="38"/>
    </row>
    <row r="2315" spans="6:11" x14ac:dyDescent="0.25">
      <c r="F2315" s="38"/>
      <c r="G2315" s="38"/>
      <c r="H2315" s="38"/>
      <c r="I2315" s="38"/>
      <c r="J2315" s="38"/>
      <c r="K2315" s="38"/>
    </row>
    <row r="2316" spans="6:11" x14ac:dyDescent="0.25">
      <c r="F2316" s="38"/>
      <c r="G2316" s="38"/>
      <c r="H2316" s="38"/>
      <c r="I2316" s="38"/>
      <c r="J2316" s="38"/>
      <c r="K2316" s="38"/>
    </row>
    <row r="2317" spans="6:11" x14ac:dyDescent="0.25">
      <c r="F2317" s="38"/>
      <c r="G2317" s="38"/>
      <c r="H2317" s="38"/>
      <c r="I2317" s="38"/>
      <c r="J2317" s="38"/>
      <c r="K2317" s="38"/>
    </row>
    <row r="2318" spans="6:11" x14ac:dyDescent="0.25">
      <c r="F2318" s="38"/>
      <c r="G2318" s="38"/>
      <c r="H2318" s="38"/>
      <c r="I2318" s="38"/>
      <c r="J2318" s="38"/>
      <c r="K2318" s="38"/>
    </row>
    <row r="2319" spans="6:11" x14ac:dyDescent="0.25">
      <c r="F2319" s="38"/>
      <c r="G2319" s="38"/>
      <c r="H2319" s="38"/>
      <c r="I2319" s="38"/>
      <c r="J2319" s="38"/>
      <c r="K2319" s="38"/>
    </row>
    <row r="2320" spans="6:11" x14ac:dyDescent="0.25">
      <c r="F2320" s="38"/>
      <c r="G2320" s="38"/>
      <c r="H2320" s="38"/>
      <c r="I2320" s="38"/>
      <c r="J2320" s="38"/>
      <c r="K2320" s="38"/>
    </row>
    <row r="2321" spans="6:11" x14ac:dyDescent="0.25">
      <c r="F2321" s="38"/>
      <c r="G2321" s="38"/>
      <c r="H2321" s="38"/>
      <c r="I2321" s="38"/>
      <c r="J2321" s="38"/>
      <c r="K2321" s="38"/>
    </row>
    <row r="2322" spans="6:11" x14ac:dyDescent="0.25">
      <c r="F2322" s="38"/>
      <c r="G2322" s="38"/>
      <c r="H2322" s="38"/>
      <c r="I2322" s="38"/>
      <c r="J2322" s="38"/>
      <c r="K2322" s="38"/>
    </row>
    <row r="2323" spans="6:11" x14ac:dyDescent="0.25">
      <c r="F2323" s="38"/>
      <c r="G2323" s="38"/>
      <c r="H2323" s="38"/>
      <c r="I2323" s="38"/>
      <c r="J2323" s="38"/>
      <c r="K2323" s="38"/>
    </row>
    <row r="2324" spans="6:11" x14ac:dyDescent="0.25">
      <c r="F2324" s="38"/>
      <c r="G2324" s="38"/>
      <c r="H2324" s="38"/>
      <c r="I2324" s="38"/>
      <c r="J2324" s="38"/>
      <c r="K2324" s="38"/>
    </row>
    <row r="2325" spans="6:11" x14ac:dyDescent="0.25">
      <c r="F2325" s="38"/>
      <c r="G2325" s="38"/>
      <c r="H2325" s="38"/>
      <c r="I2325" s="38"/>
      <c r="J2325" s="38"/>
      <c r="K2325" s="38"/>
    </row>
    <row r="2326" spans="6:11" x14ac:dyDescent="0.25">
      <c r="F2326" s="38"/>
      <c r="G2326" s="38"/>
      <c r="H2326" s="38"/>
      <c r="I2326" s="38"/>
      <c r="J2326" s="38"/>
      <c r="K2326" s="38"/>
    </row>
    <row r="2327" spans="6:11" x14ac:dyDescent="0.25">
      <c r="F2327" s="38"/>
      <c r="G2327" s="38"/>
      <c r="H2327" s="38"/>
      <c r="I2327" s="38"/>
      <c r="J2327" s="38"/>
      <c r="K2327" s="38"/>
    </row>
    <row r="2328" spans="6:11" x14ac:dyDescent="0.25">
      <c r="F2328" s="38"/>
      <c r="G2328" s="38"/>
      <c r="H2328" s="38"/>
      <c r="I2328" s="38"/>
      <c r="J2328" s="38"/>
      <c r="K2328" s="38"/>
    </row>
    <row r="2329" spans="6:11" x14ac:dyDescent="0.25">
      <c r="F2329" s="38"/>
      <c r="G2329" s="38"/>
      <c r="H2329" s="38"/>
      <c r="I2329" s="38"/>
      <c r="J2329" s="38"/>
      <c r="K2329" s="38"/>
    </row>
    <row r="2330" spans="6:11" x14ac:dyDescent="0.25">
      <c r="F2330" s="38"/>
      <c r="G2330" s="38"/>
      <c r="H2330" s="38"/>
      <c r="I2330" s="38"/>
      <c r="J2330" s="38"/>
      <c r="K2330" s="38"/>
    </row>
    <row r="2331" spans="6:11" x14ac:dyDescent="0.25">
      <c r="F2331" s="38"/>
      <c r="G2331" s="38"/>
      <c r="H2331" s="38"/>
      <c r="I2331" s="38"/>
      <c r="J2331" s="38"/>
      <c r="K2331" s="38"/>
    </row>
    <row r="2332" spans="6:11" x14ac:dyDescent="0.25">
      <c r="F2332" s="38"/>
      <c r="G2332" s="38"/>
      <c r="H2332" s="38"/>
      <c r="I2332" s="38"/>
      <c r="J2332" s="38"/>
      <c r="K2332" s="38"/>
    </row>
    <row r="2333" spans="6:11" x14ac:dyDescent="0.25">
      <c r="F2333" s="38"/>
      <c r="G2333" s="38"/>
      <c r="H2333" s="38"/>
      <c r="I2333" s="38"/>
      <c r="J2333" s="38"/>
      <c r="K2333" s="38"/>
    </row>
    <row r="2334" spans="6:11" x14ac:dyDescent="0.25">
      <c r="F2334" s="38"/>
      <c r="G2334" s="38"/>
      <c r="H2334" s="38"/>
      <c r="I2334" s="38"/>
      <c r="J2334" s="38"/>
      <c r="K2334" s="38"/>
    </row>
    <row r="2335" spans="6:11" x14ac:dyDescent="0.25">
      <c r="F2335" s="38"/>
      <c r="G2335" s="38"/>
      <c r="H2335" s="38"/>
      <c r="I2335" s="38"/>
      <c r="J2335" s="38"/>
      <c r="K2335" s="38"/>
    </row>
    <row r="2336" spans="6:11" x14ac:dyDescent="0.25">
      <c r="F2336" s="38"/>
      <c r="G2336" s="38"/>
      <c r="H2336" s="38"/>
      <c r="I2336" s="38"/>
      <c r="J2336" s="38"/>
      <c r="K2336" s="38"/>
    </row>
    <row r="2337" spans="6:11" x14ac:dyDescent="0.25">
      <c r="F2337" s="38"/>
      <c r="G2337" s="38"/>
      <c r="H2337" s="38"/>
      <c r="I2337" s="38"/>
      <c r="J2337" s="38"/>
      <c r="K2337" s="38"/>
    </row>
    <row r="2338" spans="6:11" x14ac:dyDescent="0.25">
      <c r="F2338" s="38"/>
      <c r="G2338" s="38"/>
      <c r="H2338" s="38"/>
      <c r="I2338" s="38"/>
      <c r="J2338" s="38"/>
      <c r="K2338" s="38"/>
    </row>
    <row r="2339" spans="6:11" x14ac:dyDescent="0.25">
      <c r="F2339" s="38"/>
      <c r="G2339" s="38"/>
      <c r="H2339" s="38"/>
      <c r="I2339" s="38"/>
      <c r="J2339" s="38"/>
      <c r="K2339" s="38"/>
    </row>
    <row r="2340" spans="6:11" x14ac:dyDescent="0.25">
      <c r="F2340" s="38"/>
      <c r="G2340" s="38"/>
      <c r="H2340" s="38"/>
      <c r="I2340" s="38"/>
      <c r="J2340" s="38"/>
      <c r="K2340" s="38"/>
    </row>
    <row r="2341" spans="6:11" x14ac:dyDescent="0.25">
      <c r="F2341" s="38"/>
      <c r="G2341" s="38"/>
      <c r="H2341" s="38"/>
      <c r="I2341" s="38"/>
      <c r="J2341" s="38"/>
      <c r="K2341" s="38"/>
    </row>
    <row r="2342" spans="6:11" x14ac:dyDescent="0.25">
      <c r="F2342" s="38"/>
      <c r="G2342" s="38"/>
      <c r="H2342" s="38"/>
      <c r="I2342" s="38"/>
      <c r="J2342" s="38"/>
      <c r="K2342" s="38"/>
    </row>
    <row r="2343" spans="6:11" x14ac:dyDescent="0.25">
      <c r="F2343" s="38"/>
      <c r="G2343" s="38"/>
      <c r="H2343" s="38"/>
      <c r="I2343" s="38"/>
      <c r="J2343" s="38"/>
      <c r="K2343" s="38"/>
    </row>
    <row r="2344" spans="6:11" x14ac:dyDescent="0.25">
      <c r="F2344" s="38"/>
      <c r="G2344" s="38"/>
      <c r="H2344" s="38"/>
      <c r="I2344" s="38"/>
      <c r="J2344" s="38"/>
      <c r="K2344" s="38"/>
    </row>
    <row r="2345" spans="6:11" x14ac:dyDescent="0.25">
      <c r="F2345" s="38"/>
      <c r="G2345" s="38"/>
      <c r="H2345" s="38"/>
      <c r="I2345" s="38"/>
      <c r="J2345" s="38"/>
      <c r="K2345" s="38"/>
    </row>
    <row r="2346" spans="6:11" x14ac:dyDescent="0.25">
      <c r="F2346" s="38"/>
      <c r="G2346" s="38"/>
      <c r="H2346" s="38"/>
      <c r="I2346" s="38"/>
      <c r="J2346" s="38"/>
      <c r="K2346" s="38"/>
    </row>
    <row r="2347" spans="6:11" x14ac:dyDescent="0.25">
      <c r="F2347" s="38"/>
      <c r="G2347" s="38"/>
      <c r="H2347" s="38"/>
      <c r="I2347" s="38"/>
      <c r="J2347" s="38"/>
      <c r="K2347" s="38"/>
    </row>
    <row r="2348" spans="6:11" x14ac:dyDescent="0.25">
      <c r="F2348" s="38"/>
      <c r="G2348" s="38"/>
      <c r="H2348" s="38"/>
      <c r="I2348" s="38"/>
      <c r="J2348" s="38"/>
      <c r="K2348" s="38"/>
    </row>
    <row r="2349" spans="6:11" x14ac:dyDescent="0.25">
      <c r="F2349" s="38"/>
      <c r="G2349" s="38"/>
      <c r="H2349" s="38"/>
      <c r="I2349" s="38"/>
      <c r="J2349" s="38"/>
      <c r="K2349" s="38"/>
    </row>
    <row r="2350" spans="6:11" x14ac:dyDescent="0.25">
      <c r="F2350" s="38"/>
      <c r="G2350" s="38"/>
      <c r="H2350" s="38"/>
      <c r="I2350" s="38"/>
      <c r="J2350" s="38"/>
      <c r="K2350" s="38"/>
    </row>
    <row r="2351" spans="6:11" x14ac:dyDescent="0.25">
      <c r="F2351" s="38"/>
      <c r="G2351" s="38"/>
      <c r="H2351" s="38"/>
      <c r="I2351" s="38"/>
      <c r="J2351" s="38"/>
      <c r="K2351" s="38"/>
    </row>
    <row r="2352" spans="6:11" x14ac:dyDescent="0.25">
      <c r="F2352" s="38"/>
      <c r="G2352" s="38"/>
      <c r="H2352" s="38"/>
      <c r="I2352" s="38"/>
      <c r="J2352" s="38"/>
      <c r="K2352" s="38"/>
    </row>
    <row r="2353" spans="6:11" x14ac:dyDescent="0.25">
      <c r="F2353" s="38"/>
      <c r="G2353" s="38"/>
      <c r="H2353" s="38"/>
      <c r="I2353" s="38"/>
      <c r="J2353" s="38"/>
      <c r="K2353" s="38"/>
    </row>
    <row r="2354" spans="6:11" x14ac:dyDescent="0.25">
      <c r="F2354" s="38"/>
      <c r="G2354" s="38"/>
      <c r="H2354" s="38"/>
      <c r="I2354" s="38"/>
      <c r="J2354" s="38"/>
      <c r="K2354" s="38"/>
    </row>
    <row r="2355" spans="6:11" x14ac:dyDescent="0.25">
      <c r="F2355" s="38"/>
      <c r="G2355" s="38"/>
      <c r="H2355" s="38"/>
      <c r="I2355" s="38"/>
      <c r="J2355" s="38"/>
      <c r="K2355" s="38"/>
    </row>
    <row r="2356" spans="6:11" x14ac:dyDescent="0.25">
      <c r="F2356" s="38"/>
      <c r="G2356" s="38"/>
      <c r="H2356" s="38"/>
      <c r="I2356" s="38"/>
      <c r="J2356" s="38"/>
      <c r="K2356" s="38"/>
    </row>
    <row r="2357" spans="6:11" x14ac:dyDescent="0.25">
      <c r="F2357" s="38"/>
      <c r="G2357" s="38"/>
      <c r="H2357" s="38"/>
      <c r="I2357" s="38"/>
      <c r="J2357" s="38"/>
      <c r="K2357" s="38"/>
    </row>
    <row r="2358" spans="6:11" x14ac:dyDescent="0.25">
      <c r="F2358" s="38"/>
      <c r="G2358" s="38"/>
      <c r="H2358" s="38"/>
      <c r="I2358" s="38"/>
      <c r="J2358" s="38"/>
      <c r="K2358" s="38"/>
    </row>
    <row r="2359" spans="6:11" x14ac:dyDescent="0.25">
      <c r="F2359" s="38"/>
      <c r="G2359" s="38"/>
      <c r="H2359" s="38"/>
      <c r="I2359" s="38"/>
      <c r="J2359" s="38"/>
      <c r="K2359" s="38"/>
    </row>
    <row r="2360" spans="6:11" x14ac:dyDescent="0.25">
      <c r="F2360" s="38"/>
      <c r="G2360" s="38"/>
      <c r="H2360" s="38"/>
      <c r="I2360" s="38"/>
      <c r="J2360" s="38"/>
      <c r="K2360" s="38"/>
    </row>
    <row r="2361" spans="6:11" x14ac:dyDescent="0.25">
      <c r="F2361" s="38"/>
      <c r="G2361" s="38"/>
      <c r="H2361" s="38"/>
      <c r="I2361" s="38"/>
      <c r="J2361" s="38"/>
      <c r="K2361" s="38"/>
    </row>
    <row r="2362" spans="6:11" x14ac:dyDescent="0.25">
      <c r="F2362" s="38"/>
      <c r="G2362" s="38"/>
      <c r="H2362" s="38"/>
      <c r="I2362" s="38"/>
      <c r="J2362" s="38"/>
      <c r="K2362" s="38"/>
    </row>
    <row r="2363" spans="6:11" x14ac:dyDescent="0.25">
      <c r="F2363" s="38"/>
      <c r="G2363" s="38"/>
      <c r="H2363" s="38"/>
      <c r="I2363" s="38"/>
      <c r="J2363" s="38"/>
      <c r="K2363" s="38"/>
    </row>
    <row r="2364" spans="6:11" x14ac:dyDescent="0.25">
      <c r="F2364" s="38"/>
      <c r="G2364" s="38"/>
      <c r="H2364" s="38"/>
      <c r="I2364" s="38"/>
      <c r="J2364" s="38"/>
      <c r="K2364" s="38"/>
    </row>
    <row r="2365" spans="6:11" x14ac:dyDescent="0.25">
      <c r="F2365" s="38"/>
      <c r="G2365" s="38"/>
      <c r="H2365" s="38"/>
      <c r="I2365" s="38"/>
      <c r="J2365" s="38"/>
      <c r="K2365" s="38"/>
    </row>
    <row r="2366" spans="6:11" x14ac:dyDescent="0.25">
      <c r="F2366" s="38"/>
      <c r="G2366" s="38"/>
      <c r="H2366" s="38"/>
      <c r="I2366" s="38"/>
      <c r="J2366" s="38"/>
      <c r="K2366" s="38"/>
    </row>
    <row r="2367" spans="6:11" x14ac:dyDescent="0.25">
      <c r="F2367" s="38"/>
      <c r="G2367" s="38"/>
      <c r="H2367" s="38"/>
      <c r="I2367" s="38"/>
      <c r="J2367" s="38"/>
      <c r="K2367" s="38"/>
    </row>
    <row r="2368" spans="6:11" x14ac:dyDescent="0.25">
      <c r="F2368" s="38"/>
      <c r="G2368" s="38"/>
      <c r="H2368" s="38"/>
      <c r="I2368" s="38"/>
      <c r="J2368" s="38"/>
      <c r="K2368" s="38"/>
    </row>
    <row r="2369" spans="6:11" x14ac:dyDescent="0.25">
      <c r="F2369" s="38"/>
      <c r="G2369" s="38"/>
      <c r="H2369" s="38"/>
      <c r="I2369" s="38"/>
      <c r="J2369" s="38"/>
      <c r="K2369" s="38"/>
    </row>
    <row r="2370" spans="6:11" x14ac:dyDescent="0.25">
      <c r="F2370" s="38"/>
      <c r="G2370" s="38"/>
      <c r="H2370" s="38"/>
      <c r="I2370" s="38"/>
      <c r="J2370" s="38"/>
      <c r="K2370" s="38"/>
    </row>
    <row r="2371" spans="6:11" x14ac:dyDescent="0.25">
      <c r="F2371" s="38"/>
      <c r="G2371" s="38"/>
      <c r="H2371" s="38"/>
      <c r="I2371" s="38"/>
      <c r="J2371" s="38"/>
      <c r="K2371" s="38"/>
    </row>
    <row r="2372" spans="6:11" x14ac:dyDescent="0.25">
      <c r="F2372" s="38"/>
      <c r="G2372" s="38"/>
      <c r="H2372" s="38"/>
      <c r="I2372" s="38"/>
      <c r="J2372" s="38"/>
      <c r="K2372" s="38"/>
    </row>
    <row r="2373" spans="6:11" x14ac:dyDescent="0.25">
      <c r="F2373" s="38"/>
      <c r="G2373" s="38"/>
      <c r="H2373" s="38"/>
      <c r="I2373" s="38"/>
      <c r="J2373" s="38"/>
      <c r="K2373" s="38"/>
    </row>
    <row r="2374" spans="6:11" x14ac:dyDescent="0.25">
      <c r="F2374" s="38"/>
      <c r="G2374" s="38"/>
      <c r="H2374" s="38"/>
      <c r="I2374" s="38"/>
      <c r="J2374" s="38"/>
      <c r="K2374" s="38"/>
    </row>
    <row r="2375" spans="6:11" x14ac:dyDescent="0.25">
      <c r="F2375" s="38"/>
      <c r="G2375" s="38"/>
      <c r="H2375" s="38"/>
      <c r="I2375" s="38"/>
      <c r="J2375" s="38"/>
      <c r="K2375" s="38"/>
    </row>
    <row r="2376" spans="6:11" x14ac:dyDescent="0.25">
      <c r="F2376" s="38"/>
      <c r="G2376" s="38"/>
      <c r="H2376" s="38"/>
      <c r="I2376" s="38"/>
      <c r="J2376" s="38"/>
      <c r="K2376" s="38"/>
    </row>
    <row r="2377" spans="6:11" x14ac:dyDescent="0.25">
      <c r="F2377" s="38"/>
      <c r="G2377" s="38"/>
      <c r="H2377" s="38"/>
      <c r="I2377" s="38"/>
      <c r="J2377" s="38"/>
      <c r="K2377" s="38"/>
    </row>
    <row r="2378" spans="6:11" x14ac:dyDescent="0.25">
      <c r="F2378" s="38"/>
      <c r="G2378" s="38"/>
      <c r="H2378" s="38"/>
      <c r="I2378" s="38"/>
      <c r="J2378" s="38"/>
      <c r="K2378" s="38"/>
    </row>
    <row r="2379" spans="6:11" x14ac:dyDescent="0.25">
      <c r="F2379" s="38"/>
      <c r="G2379" s="38"/>
      <c r="H2379" s="38"/>
      <c r="I2379" s="38"/>
      <c r="J2379" s="38"/>
      <c r="K2379" s="38"/>
    </row>
    <row r="2380" spans="6:11" x14ac:dyDescent="0.25">
      <c r="F2380" s="38"/>
      <c r="G2380" s="38"/>
      <c r="H2380" s="38"/>
      <c r="I2380" s="38"/>
      <c r="J2380" s="38"/>
      <c r="K2380" s="38"/>
    </row>
    <row r="2381" spans="6:11" x14ac:dyDescent="0.25">
      <c r="F2381" s="38"/>
      <c r="G2381" s="38"/>
      <c r="H2381" s="38"/>
      <c r="I2381" s="38"/>
      <c r="J2381" s="38"/>
      <c r="K2381" s="38"/>
    </row>
    <row r="2382" spans="6:11" x14ac:dyDescent="0.25">
      <c r="F2382" s="38"/>
      <c r="G2382" s="38"/>
      <c r="H2382" s="38"/>
      <c r="I2382" s="38"/>
      <c r="J2382" s="38"/>
      <c r="K2382" s="38"/>
    </row>
    <row r="2383" spans="6:11" x14ac:dyDescent="0.25">
      <c r="F2383" s="38"/>
      <c r="G2383" s="38"/>
      <c r="H2383" s="38"/>
      <c r="I2383" s="38"/>
      <c r="J2383" s="38"/>
      <c r="K2383" s="38"/>
    </row>
    <row r="2384" spans="6:11" x14ac:dyDescent="0.25">
      <c r="F2384" s="38"/>
      <c r="G2384" s="38"/>
      <c r="H2384" s="38"/>
      <c r="I2384" s="38"/>
      <c r="J2384" s="38"/>
      <c r="K2384" s="38"/>
    </row>
    <row r="2385" spans="6:11" x14ac:dyDescent="0.25">
      <c r="F2385" s="38"/>
      <c r="G2385" s="38"/>
      <c r="H2385" s="38"/>
      <c r="I2385" s="38"/>
      <c r="J2385" s="38"/>
      <c r="K2385" s="38"/>
    </row>
    <row r="2386" spans="6:11" x14ac:dyDescent="0.25">
      <c r="F2386" s="38"/>
      <c r="G2386" s="38"/>
      <c r="H2386" s="38"/>
      <c r="I2386" s="38"/>
      <c r="J2386" s="38"/>
      <c r="K2386" s="38"/>
    </row>
    <row r="2387" spans="6:11" x14ac:dyDescent="0.25">
      <c r="F2387" s="38"/>
      <c r="G2387" s="38"/>
      <c r="H2387" s="38"/>
      <c r="I2387" s="38"/>
      <c r="J2387" s="38"/>
      <c r="K2387" s="38"/>
    </row>
    <row r="2388" spans="6:11" x14ac:dyDescent="0.25">
      <c r="F2388" s="38"/>
      <c r="G2388" s="38"/>
      <c r="H2388" s="38"/>
      <c r="I2388" s="38"/>
      <c r="J2388" s="38"/>
      <c r="K2388" s="38"/>
    </row>
    <row r="2389" spans="6:11" x14ac:dyDescent="0.25">
      <c r="F2389" s="38"/>
      <c r="G2389" s="38"/>
      <c r="H2389" s="38"/>
      <c r="I2389" s="38"/>
      <c r="J2389" s="38"/>
      <c r="K2389" s="38"/>
    </row>
    <row r="2390" spans="6:11" x14ac:dyDescent="0.25">
      <c r="F2390" s="38"/>
      <c r="G2390" s="38"/>
      <c r="H2390" s="38"/>
      <c r="I2390" s="38"/>
      <c r="J2390" s="38"/>
      <c r="K2390" s="38"/>
    </row>
    <row r="2391" spans="6:11" x14ac:dyDescent="0.25">
      <c r="F2391" s="38"/>
      <c r="G2391" s="38"/>
      <c r="H2391" s="38"/>
      <c r="I2391" s="38"/>
      <c r="J2391" s="38"/>
      <c r="K2391" s="38"/>
    </row>
    <row r="2392" spans="6:11" x14ac:dyDescent="0.25">
      <c r="F2392" s="38"/>
      <c r="G2392" s="38"/>
      <c r="H2392" s="38"/>
      <c r="I2392" s="38"/>
      <c r="J2392" s="38"/>
      <c r="K2392" s="38"/>
    </row>
    <row r="2393" spans="6:11" x14ac:dyDescent="0.25">
      <c r="F2393" s="38"/>
      <c r="G2393" s="38"/>
      <c r="H2393" s="38"/>
      <c r="I2393" s="38"/>
      <c r="J2393" s="38"/>
      <c r="K2393" s="38"/>
    </row>
    <row r="2394" spans="6:11" x14ac:dyDescent="0.25">
      <c r="F2394" s="38"/>
      <c r="G2394" s="38"/>
      <c r="H2394" s="38"/>
      <c r="I2394" s="38"/>
      <c r="J2394" s="38"/>
      <c r="K2394" s="38"/>
    </row>
    <row r="2395" spans="6:11" x14ac:dyDescent="0.25">
      <c r="F2395" s="38"/>
      <c r="G2395" s="38"/>
      <c r="H2395" s="38"/>
      <c r="I2395" s="38"/>
      <c r="J2395" s="38"/>
      <c r="K2395" s="38"/>
    </row>
    <row r="2396" spans="6:11" x14ac:dyDescent="0.25">
      <c r="F2396" s="38"/>
      <c r="G2396" s="38"/>
      <c r="H2396" s="38"/>
      <c r="I2396" s="38"/>
      <c r="J2396" s="38"/>
      <c r="K2396" s="38"/>
    </row>
    <row r="2397" spans="6:11" x14ac:dyDescent="0.25">
      <c r="F2397" s="38"/>
      <c r="G2397" s="38"/>
      <c r="H2397" s="38"/>
      <c r="I2397" s="38"/>
      <c r="J2397" s="38"/>
      <c r="K2397" s="38"/>
    </row>
    <row r="2398" spans="6:11" x14ac:dyDescent="0.25">
      <c r="F2398" s="38"/>
      <c r="G2398" s="38"/>
      <c r="H2398" s="38"/>
      <c r="I2398" s="38"/>
      <c r="J2398" s="38"/>
      <c r="K2398" s="38"/>
    </row>
    <row r="2399" spans="6:11" x14ac:dyDescent="0.25">
      <c r="F2399" s="38"/>
      <c r="G2399" s="38"/>
      <c r="H2399" s="38"/>
      <c r="I2399" s="38"/>
      <c r="J2399" s="38"/>
      <c r="K2399" s="38"/>
    </row>
    <row r="2400" spans="6:11" x14ac:dyDescent="0.25">
      <c r="F2400" s="38"/>
      <c r="G2400" s="38"/>
      <c r="H2400" s="38"/>
      <c r="I2400" s="38"/>
      <c r="J2400" s="38"/>
      <c r="K2400" s="38"/>
    </row>
    <row r="2401" spans="6:11" x14ac:dyDescent="0.25">
      <c r="F2401" s="38"/>
      <c r="G2401" s="38"/>
      <c r="H2401" s="38"/>
      <c r="I2401" s="38"/>
      <c r="J2401" s="38"/>
      <c r="K2401" s="38"/>
    </row>
    <row r="2402" spans="6:11" x14ac:dyDescent="0.25">
      <c r="F2402" s="38"/>
      <c r="G2402" s="38"/>
      <c r="H2402" s="38"/>
      <c r="I2402" s="38"/>
      <c r="J2402" s="38"/>
      <c r="K2402" s="38"/>
    </row>
    <row r="2403" spans="6:11" x14ac:dyDescent="0.25">
      <c r="F2403" s="38"/>
      <c r="G2403" s="38"/>
      <c r="H2403" s="38"/>
      <c r="I2403" s="38"/>
      <c r="J2403" s="38"/>
      <c r="K2403" s="38"/>
    </row>
    <row r="2404" spans="6:11" x14ac:dyDescent="0.25">
      <c r="F2404" s="38"/>
      <c r="G2404" s="38"/>
      <c r="H2404" s="38"/>
      <c r="I2404" s="38"/>
      <c r="J2404" s="38"/>
      <c r="K2404" s="38"/>
    </row>
    <row r="2405" spans="6:11" x14ac:dyDescent="0.25">
      <c r="F2405" s="38"/>
      <c r="G2405" s="38"/>
      <c r="H2405" s="38"/>
      <c r="I2405" s="38"/>
      <c r="J2405" s="38"/>
      <c r="K2405" s="38"/>
    </row>
    <row r="2406" spans="6:11" x14ac:dyDescent="0.25">
      <c r="F2406" s="38"/>
      <c r="G2406" s="38"/>
      <c r="H2406" s="38"/>
      <c r="I2406" s="38"/>
      <c r="J2406" s="38"/>
      <c r="K2406" s="38"/>
    </row>
    <row r="2407" spans="6:11" x14ac:dyDescent="0.25">
      <c r="F2407" s="38"/>
      <c r="G2407" s="38"/>
      <c r="H2407" s="38"/>
      <c r="I2407" s="38"/>
      <c r="J2407" s="38"/>
      <c r="K2407" s="38"/>
    </row>
    <row r="2408" spans="6:11" x14ac:dyDescent="0.25">
      <c r="F2408" s="38"/>
      <c r="G2408" s="38"/>
      <c r="H2408" s="38"/>
      <c r="I2408" s="38"/>
      <c r="J2408" s="38"/>
      <c r="K2408" s="38"/>
    </row>
    <row r="2409" spans="6:11" x14ac:dyDescent="0.25">
      <c r="F2409" s="38"/>
      <c r="G2409" s="38"/>
      <c r="H2409" s="38"/>
      <c r="I2409" s="38"/>
      <c r="J2409" s="38"/>
      <c r="K2409" s="38"/>
    </row>
    <row r="2410" spans="6:11" x14ac:dyDescent="0.25">
      <c r="F2410" s="38"/>
      <c r="G2410" s="38"/>
      <c r="H2410" s="38"/>
      <c r="I2410" s="38"/>
      <c r="J2410" s="38"/>
      <c r="K2410" s="38"/>
    </row>
    <row r="2411" spans="6:11" x14ac:dyDescent="0.25">
      <c r="F2411" s="38"/>
      <c r="G2411" s="38"/>
      <c r="H2411" s="38"/>
      <c r="I2411" s="38"/>
      <c r="J2411" s="38"/>
      <c r="K2411" s="38"/>
    </row>
    <row r="2412" spans="6:11" x14ac:dyDescent="0.25">
      <c r="F2412" s="38"/>
      <c r="G2412" s="38"/>
      <c r="H2412" s="38"/>
      <c r="I2412" s="38"/>
      <c r="J2412" s="38"/>
      <c r="K2412" s="38"/>
    </row>
    <row r="2413" spans="6:11" x14ac:dyDescent="0.25">
      <c r="F2413" s="38"/>
      <c r="G2413" s="38"/>
      <c r="H2413" s="38"/>
      <c r="I2413" s="38"/>
      <c r="J2413" s="38"/>
      <c r="K2413" s="38"/>
    </row>
    <row r="2414" spans="6:11" x14ac:dyDescent="0.25">
      <c r="F2414" s="38"/>
      <c r="G2414" s="38"/>
      <c r="H2414" s="38"/>
      <c r="I2414" s="38"/>
      <c r="J2414" s="38"/>
      <c r="K2414" s="38"/>
    </row>
    <row r="2415" spans="6:11" x14ac:dyDescent="0.25">
      <c r="F2415" s="38"/>
      <c r="G2415" s="38"/>
      <c r="H2415" s="38"/>
      <c r="I2415" s="38"/>
      <c r="J2415" s="38"/>
      <c r="K2415" s="38"/>
    </row>
    <row r="2416" spans="6:11" x14ac:dyDescent="0.25">
      <c r="F2416" s="38"/>
      <c r="G2416" s="38"/>
      <c r="H2416" s="38"/>
      <c r="I2416" s="38"/>
      <c r="J2416" s="38"/>
      <c r="K2416" s="38"/>
    </row>
    <row r="2417" spans="6:11" x14ac:dyDescent="0.25">
      <c r="F2417" s="38"/>
      <c r="G2417" s="38"/>
      <c r="H2417" s="38"/>
      <c r="I2417" s="38"/>
      <c r="J2417" s="38"/>
      <c r="K2417" s="38"/>
    </row>
    <row r="2418" spans="6:11" x14ac:dyDescent="0.25">
      <c r="F2418" s="38"/>
      <c r="G2418" s="38"/>
      <c r="H2418" s="38"/>
      <c r="I2418" s="38"/>
      <c r="J2418" s="38"/>
      <c r="K2418" s="38"/>
    </row>
    <row r="2419" spans="6:11" x14ac:dyDescent="0.25">
      <c r="F2419" s="38"/>
      <c r="G2419" s="38"/>
      <c r="H2419" s="38"/>
      <c r="I2419" s="38"/>
      <c r="J2419" s="38"/>
      <c r="K2419" s="38"/>
    </row>
    <row r="2420" spans="6:11" x14ac:dyDescent="0.25">
      <c r="F2420" s="38"/>
      <c r="G2420" s="38"/>
      <c r="H2420" s="38"/>
      <c r="I2420" s="38"/>
      <c r="J2420" s="38"/>
      <c r="K2420" s="38"/>
    </row>
    <row r="2421" spans="6:11" x14ac:dyDescent="0.25">
      <c r="F2421" s="38"/>
      <c r="G2421" s="38"/>
      <c r="H2421" s="38"/>
      <c r="I2421" s="38"/>
      <c r="J2421" s="38"/>
      <c r="K2421" s="38"/>
    </row>
    <row r="2422" spans="6:11" x14ac:dyDescent="0.25">
      <c r="F2422" s="38"/>
      <c r="G2422" s="38"/>
      <c r="H2422" s="38"/>
      <c r="I2422" s="38"/>
      <c r="J2422" s="38"/>
      <c r="K2422" s="38"/>
    </row>
    <row r="2423" spans="6:11" x14ac:dyDescent="0.25">
      <c r="F2423" s="38"/>
      <c r="G2423" s="38"/>
      <c r="H2423" s="38"/>
      <c r="I2423" s="38"/>
      <c r="J2423" s="38"/>
      <c r="K2423" s="38"/>
    </row>
    <row r="2424" spans="6:11" x14ac:dyDescent="0.25">
      <c r="F2424" s="38"/>
      <c r="G2424" s="38"/>
      <c r="H2424" s="38"/>
      <c r="I2424" s="38"/>
      <c r="J2424" s="38"/>
      <c r="K2424" s="38"/>
    </row>
    <row r="2425" spans="6:11" x14ac:dyDescent="0.25">
      <c r="F2425" s="38"/>
      <c r="G2425" s="38"/>
      <c r="H2425" s="38"/>
      <c r="I2425" s="38"/>
      <c r="J2425" s="38"/>
      <c r="K2425" s="38"/>
    </row>
    <row r="2426" spans="6:11" x14ac:dyDescent="0.25">
      <c r="F2426" s="38"/>
      <c r="G2426" s="38"/>
      <c r="H2426" s="38"/>
      <c r="I2426" s="38"/>
      <c r="J2426" s="38"/>
      <c r="K2426" s="38"/>
    </row>
    <row r="2427" spans="6:11" x14ac:dyDescent="0.25">
      <c r="F2427" s="38"/>
      <c r="G2427" s="38"/>
      <c r="H2427" s="38"/>
      <c r="I2427" s="38"/>
      <c r="J2427" s="38"/>
      <c r="K2427" s="38"/>
    </row>
    <row r="2428" spans="6:11" x14ac:dyDescent="0.25">
      <c r="F2428" s="38"/>
      <c r="G2428" s="38"/>
      <c r="H2428" s="38"/>
      <c r="I2428" s="38"/>
      <c r="J2428" s="38"/>
      <c r="K2428" s="38"/>
    </row>
    <row r="2429" spans="6:11" x14ac:dyDescent="0.25">
      <c r="F2429" s="38"/>
      <c r="G2429" s="38"/>
      <c r="H2429" s="38"/>
      <c r="I2429" s="38"/>
      <c r="J2429" s="38"/>
      <c r="K2429" s="38"/>
    </row>
    <row r="2430" spans="6:11" x14ac:dyDescent="0.25">
      <c r="F2430" s="38"/>
      <c r="G2430" s="38"/>
      <c r="H2430" s="38"/>
      <c r="I2430" s="38"/>
      <c r="J2430" s="38"/>
      <c r="K2430" s="38"/>
    </row>
    <row r="2431" spans="6:11" x14ac:dyDescent="0.25">
      <c r="F2431" s="38"/>
      <c r="G2431" s="38"/>
      <c r="H2431" s="38"/>
      <c r="I2431" s="38"/>
      <c r="J2431" s="38"/>
      <c r="K2431" s="38"/>
    </row>
    <row r="2432" spans="6:11" x14ac:dyDescent="0.25">
      <c r="F2432" s="38"/>
      <c r="G2432" s="38"/>
      <c r="H2432" s="38"/>
      <c r="I2432" s="38"/>
      <c r="J2432" s="38"/>
      <c r="K2432" s="38"/>
    </row>
    <row r="2433" spans="6:11" x14ac:dyDescent="0.25">
      <c r="F2433" s="38"/>
      <c r="G2433" s="38"/>
      <c r="H2433" s="38"/>
      <c r="I2433" s="38"/>
      <c r="J2433" s="38"/>
      <c r="K2433" s="38"/>
    </row>
    <row r="2434" spans="6:11" x14ac:dyDescent="0.25">
      <c r="F2434" s="38"/>
      <c r="G2434" s="38"/>
      <c r="H2434" s="38"/>
      <c r="I2434" s="38"/>
      <c r="J2434" s="38"/>
      <c r="K2434" s="38"/>
    </row>
    <row r="2435" spans="6:11" x14ac:dyDescent="0.25">
      <c r="F2435" s="38"/>
      <c r="G2435" s="38"/>
      <c r="H2435" s="38"/>
      <c r="I2435" s="38"/>
      <c r="J2435" s="38"/>
      <c r="K2435" s="38"/>
    </row>
    <row r="2436" spans="6:11" x14ac:dyDescent="0.25">
      <c r="F2436" s="38"/>
      <c r="G2436" s="38"/>
      <c r="H2436" s="38"/>
      <c r="I2436" s="38"/>
      <c r="J2436" s="38"/>
      <c r="K2436" s="38"/>
    </row>
    <row r="2437" spans="6:11" x14ac:dyDescent="0.25">
      <c r="F2437" s="38"/>
      <c r="G2437" s="38"/>
      <c r="H2437" s="38"/>
      <c r="I2437" s="38"/>
      <c r="J2437" s="38"/>
      <c r="K2437" s="38"/>
    </row>
    <row r="2438" spans="6:11" x14ac:dyDescent="0.25">
      <c r="F2438" s="38"/>
      <c r="G2438" s="38"/>
      <c r="H2438" s="38"/>
      <c r="I2438" s="38"/>
      <c r="J2438" s="38"/>
      <c r="K2438" s="38"/>
    </row>
    <row r="2439" spans="6:11" x14ac:dyDescent="0.25">
      <c r="F2439" s="38"/>
      <c r="G2439" s="38"/>
      <c r="H2439" s="38"/>
      <c r="I2439" s="38"/>
      <c r="J2439" s="38"/>
      <c r="K2439" s="38"/>
    </row>
    <row r="2440" spans="6:11" x14ac:dyDescent="0.25">
      <c r="F2440" s="38"/>
      <c r="G2440" s="38"/>
      <c r="H2440" s="38"/>
      <c r="I2440" s="38"/>
      <c r="J2440" s="38"/>
      <c r="K2440" s="38"/>
    </row>
    <row r="2441" spans="6:11" x14ac:dyDescent="0.25">
      <c r="F2441" s="38"/>
      <c r="G2441" s="38"/>
      <c r="H2441" s="38"/>
      <c r="I2441" s="38"/>
      <c r="J2441" s="38"/>
      <c r="K2441" s="38"/>
    </row>
    <row r="2442" spans="6:11" x14ac:dyDescent="0.25">
      <c r="F2442" s="38"/>
      <c r="G2442" s="38"/>
      <c r="H2442" s="38"/>
      <c r="I2442" s="38"/>
      <c r="J2442" s="38"/>
      <c r="K2442" s="38"/>
    </row>
    <row r="2443" spans="6:11" x14ac:dyDescent="0.25">
      <c r="F2443" s="38"/>
      <c r="G2443" s="38"/>
      <c r="H2443" s="38"/>
      <c r="I2443" s="38"/>
      <c r="J2443" s="38"/>
      <c r="K2443" s="38"/>
    </row>
    <row r="2444" spans="6:11" x14ac:dyDescent="0.25">
      <c r="F2444" s="38"/>
      <c r="G2444" s="38"/>
      <c r="H2444" s="38"/>
      <c r="I2444" s="38"/>
      <c r="J2444" s="38"/>
      <c r="K2444" s="38"/>
    </row>
    <row r="2445" spans="6:11" x14ac:dyDescent="0.25">
      <c r="F2445" s="38"/>
      <c r="G2445" s="38"/>
      <c r="H2445" s="38"/>
      <c r="I2445" s="38"/>
      <c r="J2445" s="38"/>
      <c r="K2445" s="38"/>
    </row>
    <row r="2446" spans="6:11" x14ac:dyDescent="0.25">
      <c r="F2446" s="38"/>
      <c r="G2446" s="38"/>
      <c r="H2446" s="38"/>
      <c r="I2446" s="38"/>
      <c r="J2446" s="38"/>
      <c r="K2446" s="38"/>
    </row>
    <row r="2447" spans="6:11" x14ac:dyDescent="0.25">
      <c r="F2447" s="38"/>
      <c r="G2447" s="38"/>
      <c r="H2447" s="38"/>
      <c r="I2447" s="38"/>
      <c r="J2447" s="38"/>
      <c r="K2447" s="38"/>
    </row>
    <row r="2448" spans="6:11" x14ac:dyDescent="0.25">
      <c r="F2448" s="38"/>
      <c r="G2448" s="38"/>
      <c r="H2448" s="38"/>
      <c r="I2448" s="38"/>
      <c r="J2448" s="38"/>
      <c r="K2448" s="38"/>
    </row>
    <row r="2449" spans="6:11" x14ac:dyDescent="0.25">
      <c r="F2449" s="38"/>
      <c r="G2449" s="38"/>
      <c r="H2449" s="38"/>
      <c r="I2449" s="38"/>
      <c r="J2449" s="38"/>
      <c r="K2449" s="38"/>
    </row>
    <row r="2450" spans="6:11" x14ac:dyDescent="0.25">
      <c r="F2450" s="38"/>
      <c r="G2450" s="38"/>
      <c r="H2450" s="38"/>
      <c r="I2450" s="38"/>
      <c r="J2450" s="38"/>
      <c r="K2450" s="38"/>
    </row>
    <row r="2451" spans="6:11" x14ac:dyDescent="0.25">
      <c r="F2451" s="38"/>
      <c r="G2451" s="38"/>
      <c r="H2451" s="38"/>
      <c r="I2451" s="38"/>
      <c r="J2451" s="38"/>
      <c r="K2451" s="38"/>
    </row>
    <row r="2452" spans="6:11" x14ac:dyDescent="0.25">
      <c r="F2452" s="38"/>
      <c r="G2452" s="38"/>
      <c r="H2452" s="38"/>
      <c r="I2452" s="38"/>
      <c r="J2452" s="38"/>
      <c r="K2452" s="38"/>
    </row>
    <row r="2453" spans="6:11" x14ac:dyDescent="0.25">
      <c r="F2453" s="38"/>
      <c r="G2453" s="38"/>
      <c r="H2453" s="38"/>
      <c r="I2453" s="38"/>
      <c r="J2453" s="38"/>
      <c r="K2453" s="38"/>
    </row>
    <row r="2454" spans="6:11" x14ac:dyDescent="0.25">
      <c r="F2454" s="38"/>
      <c r="G2454" s="38"/>
      <c r="H2454" s="38"/>
      <c r="I2454" s="38"/>
      <c r="J2454" s="38"/>
      <c r="K2454" s="38"/>
    </row>
    <row r="2455" spans="6:11" x14ac:dyDescent="0.25">
      <c r="F2455" s="38"/>
      <c r="G2455" s="38"/>
      <c r="H2455" s="38"/>
      <c r="I2455" s="38"/>
      <c r="J2455" s="38"/>
      <c r="K2455" s="38"/>
    </row>
    <row r="2456" spans="6:11" x14ac:dyDescent="0.25">
      <c r="F2456" s="38"/>
      <c r="G2456" s="38"/>
      <c r="H2456" s="38"/>
      <c r="I2456" s="38"/>
      <c r="J2456" s="38"/>
      <c r="K2456" s="38"/>
    </row>
    <row r="2457" spans="6:11" x14ac:dyDescent="0.25">
      <c r="F2457" s="38"/>
      <c r="G2457" s="38"/>
      <c r="H2457" s="38"/>
      <c r="I2457" s="38"/>
      <c r="J2457" s="38"/>
      <c r="K2457" s="38"/>
    </row>
    <row r="2458" spans="6:11" x14ac:dyDescent="0.25">
      <c r="F2458" s="38"/>
      <c r="G2458" s="38"/>
      <c r="H2458" s="38"/>
      <c r="I2458" s="38"/>
      <c r="J2458" s="38"/>
      <c r="K2458" s="38"/>
    </row>
    <row r="2459" spans="6:11" x14ac:dyDescent="0.25">
      <c r="F2459" s="38"/>
      <c r="G2459" s="38"/>
      <c r="H2459" s="38"/>
      <c r="I2459" s="38"/>
      <c r="J2459" s="38"/>
      <c r="K2459" s="38"/>
    </row>
    <row r="2460" spans="6:11" x14ac:dyDescent="0.25">
      <c r="F2460" s="38"/>
      <c r="G2460" s="38"/>
      <c r="H2460" s="38"/>
      <c r="I2460" s="38"/>
      <c r="J2460" s="38"/>
      <c r="K2460" s="38"/>
    </row>
    <row r="2461" spans="6:11" x14ac:dyDescent="0.25">
      <c r="F2461" s="38"/>
      <c r="G2461" s="38"/>
      <c r="H2461" s="38"/>
      <c r="I2461" s="38"/>
      <c r="J2461" s="38"/>
      <c r="K2461" s="38"/>
    </row>
    <row r="2462" spans="6:11" x14ac:dyDescent="0.25">
      <c r="F2462" s="38"/>
      <c r="G2462" s="38"/>
      <c r="H2462" s="38"/>
      <c r="I2462" s="38"/>
      <c r="J2462" s="38"/>
      <c r="K2462" s="38"/>
    </row>
    <row r="2463" spans="6:11" x14ac:dyDescent="0.25">
      <c r="F2463" s="38"/>
      <c r="G2463" s="38"/>
      <c r="H2463" s="38"/>
      <c r="I2463" s="38"/>
      <c r="J2463" s="38"/>
      <c r="K2463" s="38"/>
    </row>
    <row r="2464" spans="6:11" x14ac:dyDescent="0.25">
      <c r="F2464" s="38"/>
      <c r="G2464" s="38"/>
      <c r="H2464" s="38"/>
      <c r="I2464" s="38"/>
      <c r="J2464" s="38"/>
      <c r="K2464" s="38"/>
    </row>
    <row r="2465" spans="6:11" x14ac:dyDescent="0.25">
      <c r="F2465" s="38"/>
      <c r="G2465" s="38"/>
      <c r="H2465" s="38"/>
      <c r="I2465" s="38"/>
      <c r="J2465" s="38"/>
      <c r="K2465" s="38"/>
    </row>
    <row r="2466" spans="6:11" x14ac:dyDescent="0.25">
      <c r="F2466" s="38"/>
      <c r="G2466" s="38"/>
      <c r="H2466" s="38"/>
      <c r="I2466" s="38"/>
      <c r="J2466" s="38"/>
      <c r="K2466" s="38"/>
    </row>
    <row r="2467" spans="6:11" x14ac:dyDescent="0.25">
      <c r="F2467" s="38"/>
      <c r="G2467" s="38"/>
      <c r="H2467" s="38"/>
      <c r="I2467" s="38"/>
      <c r="J2467" s="38"/>
      <c r="K2467" s="38"/>
    </row>
    <row r="2468" spans="6:11" x14ac:dyDescent="0.25">
      <c r="F2468" s="38"/>
      <c r="G2468" s="38"/>
      <c r="H2468" s="38"/>
      <c r="I2468" s="38"/>
      <c r="J2468" s="38"/>
      <c r="K2468" s="38"/>
    </row>
    <row r="2469" spans="6:11" x14ac:dyDescent="0.25">
      <c r="F2469" s="38"/>
      <c r="G2469" s="38"/>
      <c r="H2469" s="38"/>
      <c r="I2469" s="38"/>
      <c r="J2469" s="38"/>
      <c r="K2469" s="38"/>
    </row>
    <row r="2470" spans="6:11" x14ac:dyDescent="0.25">
      <c r="F2470" s="38"/>
      <c r="G2470" s="38"/>
      <c r="H2470" s="38"/>
      <c r="I2470" s="38"/>
      <c r="J2470" s="38"/>
      <c r="K2470" s="38"/>
    </row>
    <row r="2471" spans="6:11" x14ac:dyDescent="0.25">
      <c r="F2471" s="38"/>
      <c r="G2471" s="38"/>
      <c r="H2471" s="38"/>
      <c r="I2471" s="38"/>
      <c r="J2471" s="38"/>
      <c r="K2471" s="38"/>
    </row>
    <row r="2472" spans="6:11" x14ac:dyDescent="0.25">
      <c r="F2472" s="38"/>
      <c r="G2472" s="38"/>
      <c r="H2472" s="38"/>
      <c r="I2472" s="38"/>
      <c r="J2472" s="38"/>
      <c r="K2472" s="38"/>
    </row>
    <row r="2473" spans="6:11" x14ac:dyDescent="0.25">
      <c r="F2473" s="38"/>
      <c r="G2473" s="38"/>
      <c r="H2473" s="38"/>
      <c r="I2473" s="38"/>
      <c r="J2473" s="38"/>
      <c r="K2473" s="38"/>
    </row>
    <row r="2474" spans="6:11" x14ac:dyDescent="0.25">
      <c r="F2474" s="38"/>
      <c r="G2474" s="38"/>
      <c r="H2474" s="38"/>
      <c r="I2474" s="38"/>
      <c r="J2474" s="38"/>
      <c r="K2474" s="38"/>
    </row>
    <row r="2475" spans="6:11" x14ac:dyDescent="0.25">
      <c r="F2475" s="38"/>
      <c r="G2475" s="38"/>
      <c r="H2475" s="38"/>
      <c r="I2475" s="38"/>
      <c r="J2475" s="38"/>
      <c r="K2475" s="38"/>
    </row>
    <row r="2476" spans="6:11" x14ac:dyDescent="0.25">
      <c r="F2476" s="38"/>
      <c r="G2476" s="38"/>
      <c r="H2476" s="38"/>
      <c r="I2476" s="38"/>
      <c r="J2476" s="38"/>
      <c r="K2476" s="38"/>
    </row>
    <row r="2477" spans="6:11" x14ac:dyDescent="0.25">
      <c r="F2477" s="38"/>
      <c r="G2477" s="38"/>
      <c r="H2477" s="38"/>
      <c r="I2477" s="38"/>
      <c r="J2477" s="38"/>
      <c r="K2477" s="38"/>
    </row>
    <row r="2478" spans="6:11" x14ac:dyDescent="0.25">
      <c r="F2478" s="38"/>
      <c r="G2478" s="38"/>
      <c r="H2478" s="38"/>
      <c r="I2478" s="38"/>
      <c r="J2478" s="38"/>
      <c r="K2478" s="38"/>
    </row>
    <row r="2479" spans="6:11" x14ac:dyDescent="0.25">
      <c r="F2479" s="38"/>
      <c r="G2479" s="38"/>
      <c r="H2479" s="38"/>
      <c r="I2479" s="38"/>
      <c r="J2479" s="38"/>
      <c r="K2479" s="38"/>
    </row>
    <row r="2480" spans="6:11" x14ac:dyDescent="0.25">
      <c r="F2480" s="38"/>
      <c r="G2480" s="38"/>
      <c r="H2480" s="38"/>
      <c r="I2480" s="38"/>
      <c r="J2480" s="38"/>
      <c r="K2480" s="38"/>
    </row>
    <row r="2481" spans="6:11" x14ac:dyDescent="0.25">
      <c r="F2481" s="38"/>
      <c r="G2481" s="38"/>
      <c r="H2481" s="38"/>
      <c r="I2481" s="38"/>
      <c r="J2481" s="38"/>
      <c r="K2481" s="38"/>
    </row>
    <row r="2482" spans="6:11" x14ac:dyDescent="0.25">
      <c r="F2482" s="38"/>
      <c r="G2482" s="38"/>
      <c r="H2482" s="38"/>
      <c r="I2482" s="38"/>
      <c r="J2482" s="38"/>
      <c r="K2482" s="38"/>
    </row>
    <row r="2483" spans="6:11" x14ac:dyDescent="0.25">
      <c r="F2483" s="38"/>
      <c r="G2483" s="38"/>
      <c r="H2483" s="38"/>
      <c r="I2483" s="38"/>
      <c r="J2483" s="38"/>
      <c r="K2483" s="38"/>
    </row>
    <row r="2484" spans="6:11" x14ac:dyDescent="0.25">
      <c r="F2484" s="38"/>
      <c r="G2484" s="38"/>
      <c r="H2484" s="38"/>
      <c r="I2484" s="38"/>
      <c r="J2484" s="38"/>
      <c r="K2484" s="38"/>
    </row>
    <row r="2485" spans="6:11" x14ac:dyDescent="0.25">
      <c r="F2485" s="38"/>
      <c r="G2485" s="38"/>
      <c r="H2485" s="38"/>
      <c r="I2485" s="38"/>
      <c r="J2485" s="38"/>
      <c r="K2485" s="38"/>
    </row>
    <row r="2486" spans="6:11" x14ac:dyDescent="0.25">
      <c r="F2486" s="38"/>
      <c r="G2486" s="38"/>
      <c r="H2486" s="38"/>
      <c r="I2486" s="38"/>
      <c r="J2486" s="38"/>
      <c r="K2486" s="38"/>
    </row>
    <row r="2487" spans="6:11" x14ac:dyDescent="0.25">
      <c r="F2487" s="38"/>
      <c r="G2487" s="38"/>
      <c r="H2487" s="38"/>
      <c r="I2487" s="38"/>
      <c r="J2487" s="38"/>
      <c r="K2487" s="38"/>
    </row>
    <row r="2488" spans="6:11" x14ac:dyDescent="0.25">
      <c r="F2488" s="38"/>
      <c r="G2488" s="38"/>
      <c r="H2488" s="38"/>
      <c r="I2488" s="38"/>
      <c r="J2488" s="38"/>
      <c r="K2488" s="38"/>
    </row>
    <row r="2489" spans="6:11" x14ac:dyDescent="0.25">
      <c r="F2489" s="38"/>
      <c r="G2489" s="38"/>
      <c r="H2489" s="38"/>
      <c r="I2489" s="38"/>
      <c r="J2489" s="38"/>
      <c r="K2489" s="38"/>
    </row>
    <row r="2490" spans="6:11" x14ac:dyDescent="0.25">
      <c r="F2490" s="38"/>
      <c r="G2490" s="38"/>
      <c r="H2490" s="38"/>
      <c r="I2490" s="38"/>
      <c r="J2490" s="38"/>
      <c r="K2490" s="38"/>
    </row>
    <row r="2491" spans="6:11" x14ac:dyDescent="0.25">
      <c r="F2491" s="38"/>
      <c r="G2491" s="38"/>
      <c r="H2491" s="38"/>
      <c r="I2491" s="38"/>
      <c r="J2491" s="38"/>
      <c r="K2491" s="38"/>
    </row>
    <row r="2492" spans="6:11" x14ac:dyDescent="0.25">
      <c r="F2492" s="38"/>
      <c r="G2492" s="38"/>
      <c r="H2492" s="38"/>
      <c r="I2492" s="38"/>
      <c r="J2492" s="38"/>
      <c r="K2492" s="38"/>
    </row>
    <row r="2493" spans="6:11" x14ac:dyDescent="0.25">
      <c r="F2493" s="38"/>
      <c r="G2493" s="38"/>
      <c r="H2493" s="38"/>
      <c r="I2493" s="38"/>
      <c r="J2493" s="38"/>
      <c r="K2493" s="38"/>
    </row>
    <row r="2494" spans="6:11" x14ac:dyDescent="0.25">
      <c r="F2494" s="38"/>
      <c r="G2494" s="38"/>
      <c r="H2494" s="38"/>
      <c r="I2494" s="38"/>
      <c r="J2494" s="38"/>
      <c r="K2494" s="38"/>
    </row>
    <row r="2495" spans="6:11" x14ac:dyDescent="0.25">
      <c r="F2495" s="38"/>
      <c r="G2495" s="38"/>
      <c r="H2495" s="38"/>
      <c r="I2495" s="38"/>
      <c r="J2495" s="38"/>
      <c r="K2495" s="38"/>
    </row>
    <row r="2496" spans="6:11" x14ac:dyDescent="0.25">
      <c r="F2496" s="38"/>
      <c r="G2496" s="38"/>
      <c r="H2496" s="38"/>
      <c r="I2496" s="38"/>
      <c r="J2496" s="38"/>
      <c r="K2496" s="38"/>
    </row>
    <row r="2497" spans="6:11" x14ac:dyDescent="0.25">
      <c r="F2497" s="38"/>
      <c r="G2497" s="38"/>
      <c r="H2497" s="38"/>
      <c r="I2497" s="38"/>
      <c r="J2497" s="38"/>
      <c r="K2497" s="38"/>
    </row>
    <row r="2498" spans="6:11" x14ac:dyDescent="0.25">
      <c r="F2498" s="38"/>
      <c r="G2498" s="38"/>
      <c r="H2498" s="38"/>
      <c r="I2498" s="38"/>
      <c r="J2498" s="38"/>
      <c r="K2498" s="38"/>
    </row>
    <row r="2499" spans="6:11" x14ac:dyDescent="0.25">
      <c r="F2499" s="38"/>
      <c r="G2499" s="38"/>
      <c r="H2499" s="38"/>
      <c r="I2499" s="38"/>
      <c r="J2499" s="38"/>
      <c r="K2499" s="38"/>
    </row>
    <row r="2500" spans="6:11" x14ac:dyDescent="0.25">
      <c r="F2500" s="38"/>
      <c r="G2500" s="38"/>
      <c r="H2500" s="38"/>
      <c r="I2500" s="38"/>
      <c r="J2500" s="38"/>
      <c r="K2500" s="38"/>
    </row>
    <row r="2501" spans="6:11" x14ac:dyDescent="0.25">
      <c r="F2501" s="38"/>
      <c r="G2501" s="38"/>
      <c r="H2501" s="38"/>
      <c r="I2501" s="38"/>
      <c r="J2501" s="38"/>
      <c r="K2501" s="38"/>
    </row>
    <row r="2502" spans="6:11" x14ac:dyDescent="0.25">
      <c r="F2502" s="38"/>
      <c r="G2502" s="38"/>
      <c r="H2502" s="38"/>
      <c r="I2502" s="38"/>
      <c r="J2502" s="38"/>
      <c r="K2502" s="38"/>
    </row>
    <row r="2503" spans="6:11" x14ac:dyDescent="0.25">
      <c r="F2503" s="38"/>
      <c r="G2503" s="38"/>
      <c r="H2503" s="38"/>
      <c r="I2503" s="38"/>
      <c r="J2503" s="38"/>
      <c r="K2503" s="38"/>
    </row>
    <row r="2504" spans="6:11" x14ac:dyDescent="0.25">
      <c r="F2504" s="38"/>
      <c r="G2504" s="38"/>
      <c r="H2504" s="38"/>
      <c r="I2504" s="38"/>
      <c r="J2504" s="38"/>
      <c r="K2504" s="38"/>
    </row>
    <row r="2505" spans="6:11" x14ac:dyDescent="0.25">
      <c r="F2505" s="38"/>
      <c r="G2505" s="38"/>
      <c r="H2505" s="38"/>
      <c r="I2505" s="38"/>
      <c r="J2505" s="38"/>
      <c r="K2505" s="38"/>
    </row>
    <row r="2506" spans="6:11" x14ac:dyDescent="0.25">
      <c r="F2506" s="38"/>
      <c r="G2506" s="38"/>
      <c r="H2506" s="38"/>
      <c r="I2506" s="38"/>
      <c r="J2506" s="38"/>
      <c r="K2506" s="38"/>
    </row>
    <row r="2507" spans="6:11" x14ac:dyDescent="0.25">
      <c r="F2507" s="38"/>
      <c r="G2507" s="38"/>
      <c r="H2507" s="38"/>
      <c r="I2507" s="38"/>
      <c r="J2507" s="38"/>
      <c r="K2507" s="38"/>
    </row>
    <row r="2508" spans="6:11" x14ac:dyDescent="0.25">
      <c r="F2508" s="38"/>
      <c r="G2508" s="38"/>
      <c r="H2508" s="38"/>
      <c r="I2508" s="38"/>
      <c r="J2508" s="38"/>
      <c r="K2508" s="38"/>
    </row>
    <row r="2509" spans="6:11" x14ac:dyDescent="0.25">
      <c r="F2509" s="38"/>
      <c r="G2509" s="38"/>
      <c r="H2509" s="38"/>
      <c r="I2509" s="38"/>
      <c r="J2509" s="38"/>
      <c r="K2509" s="38"/>
    </row>
    <row r="2510" spans="6:11" x14ac:dyDescent="0.25">
      <c r="F2510" s="38"/>
      <c r="G2510" s="38"/>
      <c r="H2510" s="38"/>
      <c r="I2510" s="38"/>
      <c r="J2510" s="38"/>
      <c r="K2510" s="38"/>
    </row>
    <row r="2511" spans="6:11" x14ac:dyDescent="0.25">
      <c r="F2511" s="38"/>
      <c r="G2511" s="38"/>
      <c r="H2511" s="38"/>
      <c r="I2511" s="38"/>
      <c r="J2511" s="38"/>
      <c r="K2511" s="38"/>
    </row>
    <row r="2512" spans="6:11" x14ac:dyDescent="0.25">
      <c r="F2512" s="38"/>
      <c r="G2512" s="38"/>
      <c r="H2512" s="38"/>
      <c r="I2512" s="38"/>
      <c r="J2512" s="38"/>
      <c r="K2512" s="38"/>
    </row>
    <row r="2513" spans="6:11" x14ac:dyDescent="0.25">
      <c r="F2513" s="38"/>
      <c r="G2513" s="38"/>
      <c r="H2513" s="38"/>
      <c r="I2513" s="38"/>
      <c r="J2513" s="38"/>
      <c r="K2513" s="38"/>
    </row>
    <row r="2514" spans="6:11" x14ac:dyDescent="0.25">
      <c r="F2514" s="38"/>
      <c r="G2514" s="38"/>
      <c r="H2514" s="38"/>
      <c r="I2514" s="38"/>
      <c r="J2514" s="38"/>
      <c r="K2514" s="38"/>
    </row>
    <row r="2515" spans="6:11" x14ac:dyDescent="0.25">
      <c r="F2515" s="38"/>
      <c r="G2515" s="38"/>
      <c r="H2515" s="38"/>
      <c r="I2515" s="38"/>
      <c r="J2515" s="38"/>
      <c r="K2515" s="38"/>
    </row>
    <row r="2516" spans="6:11" x14ac:dyDescent="0.25">
      <c r="F2516" s="38"/>
      <c r="G2516" s="38"/>
      <c r="H2516" s="38"/>
      <c r="I2516" s="38"/>
      <c r="J2516" s="38"/>
      <c r="K2516" s="38"/>
    </row>
    <row r="2517" spans="6:11" x14ac:dyDescent="0.25">
      <c r="F2517" s="38"/>
      <c r="G2517" s="38"/>
      <c r="H2517" s="38"/>
      <c r="I2517" s="38"/>
      <c r="J2517" s="38"/>
      <c r="K2517" s="38"/>
    </row>
    <row r="2518" spans="6:11" x14ac:dyDescent="0.25">
      <c r="F2518" s="38"/>
      <c r="G2518" s="38"/>
      <c r="H2518" s="38"/>
      <c r="I2518" s="38"/>
      <c r="J2518" s="38"/>
      <c r="K2518" s="38"/>
    </row>
    <row r="2519" spans="6:11" x14ac:dyDescent="0.25">
      <c r="F2519" s="38"/>
      <c r="G2519" s="38"/>
      <c r="H2519" s="38"/>
      <c r="I2519" s="38"/>
      <c r="J2519" s="38"/>
      <c r="K2519" s="38"/>
    </row>
    <row r="2520" spans="6:11" x14ac:dyDescent="0.25">
      <c r="F2520" s="38"/>
      <c r="G2520" s="38"/>
      <c r="H2520" s="38"/>
      <c r="I2520" s="38"/>
      <c r="J2520" s="38"/>
      <c r="K2520" s="38"/>
    </row>
    <row r="2521" spans="6:11" x14ac:dyDescent="0.25">
      <c r="F2521" s="38"/>
      <c r="G2521" s="38"/>
      <c r="H2521" s="38"/>
      <c r="I2521" s="38"/>
      <c r="J2521" s="38"/>
      <c r="K2521" s="38"/>
    </row>
    <row r="2522" spans="6:11" x14ac:dyDescent="0.25">
      <c r="F2522" s="38"/>
      <c r="G2522" s="38"/>
      <c r="H2522" s="38"/>
      <c r="I2522" s="38"/>
      <c r="J2522" s="38"/>
      <c r="K2522" s="38"/>
    </row>
    <row r="2523" spans="6:11" x14ac:dyDescent="0.25">
      <c r="F2523" s="38"/>
      <c r="G2523" s="38"/>
      <c r="H2523" s="38"/>
      <c r="I2523" s="38"/>
      <c r="J2523" s="38"/>
      <c r="K2523" s="38"/>
    </row>
    <row r="2524" spans="6:11" x14ac:dyDescent="0.25">
      <c r="F2524" s="38"/>
      <c r="G2524" s="38"/>
      <c r="H2524" s="38"/>
      <c r="I2524" s="38"/>
      <c r="J2524" s="38"/>
      <c r="K2524" s="38"/>
    </row>
    <row r="2525" spans="6:11" x14ac:dyDescent="0.25">
      <c r="F2525" s="38"/>
      <c r="G2525" s="38"/>
      <c r="H2525" s="38"/>
      <c r="I2525" s="38"/>
      <c r="J2525" s="38"/>
      <c r="K2525" s="38"/>
    </row>
    <row r="2526" spans="6:11" x14ac:dyDescent="0.25">
      <c r="F2526" s="38"/>
      <c r="G2526" s="38"/>
      <c r="H2526" s="38"/>
      <c r="I2526" s="38"/>
      <c r="J2526" s="38"/>
      <c r="K2526" s="38"/>
    </row>
    <row r="2527" spans="6:11" x14ac:dyDescent="0.25">
      <c r="F2527" s="38"/>
      <c r="G2527" s="38"/>
      <c r="H2527" s="38"/>
      <c r="I2527" s="38"/>
      <c r="J2527" s="38"/>
      <c r="K2527" s="38"/>
    </row>
    <row r="2528" spans="6:11" x14ac:dyDescent="0.25">
      <c r="F2528" s="38"/>
      <c r="G2528" s="38"/>
      <c r="H2528" s="38"/>
      <c r="I2528" s="38"/>
      <c r="J2528" s="38"/>
      <c r="K2528" s="38"/>
    </row>
    <row r="2529" spans="6:11" x14ac:dyDescent="0.25">
      <c r="F2529" s="38"/>
      <c r="G2529" s="38"/>
      <c r="H2529" s="38"/>
      <c r="I2529" s="38"/>
      <c r="J2529" s="38"/>
      <c r="K2529" s="38"/>
    </row>
    <row r="2530" spans="6:11" x14ac:dyDescent="0.25">
      <c r="F2530" s="38"/>
      <c r="G2530" s="38"/>
      <c r="H2530" s="38"/>
      <c r="I2530" s="38"/>
      <c r="J2530" s="38"/>
      <c r="K2530" s="38"/>
    </row>
    <row r="2531" spans="6:11" x14ac:dyDescent="0.25">
      <c r="F2531" s="38"/>
      <c r="G2531" s="38"/>
      <c r="H2531" s="38"/>
      <c r="I2531" s="38"/>
      <c r="J2531" s="38"/>
      <c r="K2531" s="38"/>
    </row>
    <row r="2532" spans="6:11" x14ac:dyDescent="0.25">
      <c r="F2532" s="38"/>
      <c r="G2532" s="38"/>
      <c r="H2532" s="38"/>
      <c r="I2532" s="38"/>
      <c r="J2532" s="38"/>
      <c r="K2532" s="38"/>
    </row>
    <row r="2533" spans="6:11" x14ac:dyDescent="0.25">
      <c r="F2533" s="38"/>
      <c r="G2533" s="38"/>
      <c r="H2533" s="38"/>
      <c r="I2533" s="38"/>
      <c r="J2533" s="38"/>
      <c r="K2533" s="38"/>
    </row>
    <row r="2534" spans="6:11" x14ac:dyDescent="0.25">
      <c r="F2534" s="38"/>
      <c r="G2534" s="38"/>
      <c r="H2534" s="38"/>
      <c r="I2534" s="38"/>
      <c r="J2534" s="38"/>
      <c r="K2534" s="38"/>
    </row>
    <row r="2535" spans="6:11" x14ac:dyDescent="0.25">
      <c r="F2535" s="38"/>
      <c r="G2535" s="38"/>
      <c r="H2535" s="38"/>
      <c r="I2535" s="38"/>
      <c r="J2535" s="38"/>
      <c r="K2535" s="38"/>
    </row>
    <row r="2536" spans="6:11" x14ac:dyDescent="0.25">
      <c r="F2536" s="38"/>
      <c r="G2536" s="38"/>
      <c r="H2536" s="38"/>
      <c r="I2536" s="38"/>
      <c r="J2536" s="38"/>
      <c r="K2536" s="38"/>
    </row>
    <row r="2537" spans="6:11" x14ac:dyDescent="0.25">
      <c r="F2537" s="38"/>
      <c r="G2537" s="38"/>
      <c r="H2537" s="38"/>
      <c r="I2537" s="38"/>
      <c r="J2537" s="38"/>
      <c r="K2537" s="38"/>
    </row>
    <row r="2538" spans="6:11" x14ac:dyDescent="0.25">
      <c r="F2538" s="38"/>
      <c r="G2538" s="38"/>
      <c r="H2538" s="38"/>
      <c r="I2538" s="38"/>
      <c r="J2538" s="38"/>
      <c r="K2538" s="38"/>
    </row>
    <row r="2539" spans="6:11" x14ac:dyDescent="0.25">
      <c r="F2539" s="38"/>
      <c r="G2539" s="38"/>
      <c r="H2539" s="38"/>
      <c r="I2539" s="38"/>
      <c r="J2539" s="38"/>
      <c r="K2539" s="38"/>
    </row>
    <row r="2540" spans="6:11" x14ac:dyDescent="0.25">
      <c r="F2540" s="38"/>
      <c r="G2540" s="38"/>
      <c r="H2540" s="38"/>
      <c r="I2540" s="38"/>
      <c r="J2540" s="38"/>
      <c r="K2540" s="38"/>
    </row>
    <row r="2541" spans="6:11" x14ac:dyDescent="0.25">
      <c r="F2541" s="38"/>
      <c r="G2541" s="38"/>
      <c r="H2541" s="38"/>
      <c r="I2541" s="38"/>
      <c r="J2541" s="38"/>
      <c r="K2541" s="38"/>
    </row>
    <row r="2542" spans="6:11" x14ac:dyDescent="0.25">
      <c r="F2542" s="38"/>
      <c r="G2542" s="38"/>
      <c r="H2542" s="38"/>
      <c r="I2542" s="38"/>
      <c r="J2542" s="38"/>
      <c r="K2542" s="38"/>
    </row>
    <row r="2543" spans="6:11" x14ac:dyDescent="0.25">
      <c r="F2543" s="38"/>
      <c r="G2543" s="38"/>
      <c r="H2543" s="38"/>
      <c r="I2543" s="38"/>
      <c r="J2543" s="38"/>
      <c r="K2543" s="38"/>
    </row>
    <row r="2544" spans="6:11" x14ac:dyDescent="0.25">
      <c r="F2544" s="38"/>
      <c r="G2544" s="38"/>
      <c r="H2544" s="38"/>
      <c r="I2544" s="38"/>
      <c r="J2544" s="38"/>
      <c r="K2544" s="38"/>
    </row>
    <row r="2545" spans="6:11" x14ac:dyDescent="0.25">
      <c r="F2545" s="38"/>
      <c r="G2545" s="38"/>
      <c r="H2545" s="38"/>
      <c r="I2545" s="38"/>
      <c r="J2545" s="38"/>
      <c r="K2545" s="38"/>
    </row>
    <row r="2546" spans="6:11" x14ac:dyDescent="0.25">
      <c r="F2546" s="38"/>
      <c r="G2546" s="38"/>
      <c r="H2546" s="38"/>
      <c r="I2546" s="38"/>
      <c r="J2546" s="38"/>
      <c r="K2546" s="38"/>
    </row>
    <row r="2547" spans="6:11" x14ac:dyDescent="0.25">
      <c r="F2547" s="38"/>
      <c r="G2547" s="38"/>
      <c r="H2547" s="38"/>
      <c r="I2547" s="38"/>
      <c r="J2547" s="38"/>
      <c r="K2547" s="38"/>
    </row>
    <row r="2548" spans="6:11" x14ac:dyDescent="0.25">
      <c r="F2548" s="38"/>
      <c r="G2548" s="38"/>
      <c r="H2548" s="38"/>
      <c r="I2548" s="38"/>
      <c r="J2548" s="38"/>
      <c r="K2548" s="38"/>
    </row>
    <row r="2549" spans="6:11" x14ac:dyDescent="0.25">
      <c r="F2549" s="38"/>
      <c r="G2549" s="38"/>
      <c r="H2549" s="38"/>
      <c r="I2549" s="38"/>
      <c r="J2549" s="38"/>
      <c r="K2549" s="38"/>
    </row>
    <row r="2550" spans="6:11" x14ac:dyDescent="0.25">
      <c r="F2550" s="38"/>
      <c r="G2550" s="38"/>
      <c r="H2550" s="38"/>
      <c r="I2550" s="38"/>
      <c r="J2550" s="38"/>
      <c r="K2550" s="38"/>
    </row>
    <row r="2551" spans="6:11" x14ac:dyDescent="0.25">
      <c r="F2551" s="38"/>
      <c r="G2551" s="38"/>
      <c r="H2551" s="38"/>
      <c r="I2551" s="38"/>
      <c r="J2551" s="38"/>
      <c r="K2551" s="38"/>
    </row>
    <row r="2552" spans="6:11" x14ac:dyDescent="0.25">
      <c r="F2552" s="38"/>
      <c r="G2552" s="38"/>
      <c r="H2552" s="38"/>
      <c r="I2552" s="38"/>
      <c r="J2552" s="38"/>
      <c r="K2552" s="38"/>
    </row>
    <row r="2553" spans="6:11" x14ac:dyDescent="0.25">
      <c r="F2553" s="38"/>
      <c r="G2553" s="38"/>
      <c r="H2553" s="38"/>
      <c r="I2553" s="38"/>
      <c r="J2553" s="38"/>
      <c r="K2553" s="38"/>
    </row>
    <row r="2554" spans="6:11" x14ac:dyDescent="0.25">
      <c r="F2554" s="38"/>
      <c r="G2554" s="38"/>
      <c r="H2554" s="38"/>
      <c r="I2554" s="38"/>
      <c r="J2554" s="38"/>
      <c r="K2554" s="38"/>
    </row>
    <row r="2555" spans="6:11" x14ac:dyDescent="0.25">
      <c r="F2555" s="38"/>
      <c r="G2555" s="38"/>
      <c r="H2555" s="38"/>
      <c r="I2555" s="38"/>
      <c r="J2555" s="38"/>
      <c r="K2555" s="38"/>
    </row>
    <row r="2556" spans="6:11" x14ac:dyDescent="0.25">
      <c r="F2556" s="38"/>
      <c r="G2556" s="38"/>
      <c r="H2556" s="38"/>
      <c r="I2556" s="38"/>
      <c r="J2556" s="38"/>
      <c r="K2556" s="38"/>
    </row>
    <row r="2557" spans="6:11" x14ac:dyDescent="0.25">
      <c r="F2557" s="38"/>
      <c r="G2557" s="38"/>
      <c r="H2557" s="38"/>
      <c r="I2557" s="38"/>
      <c r="J2557" s="38"/>
      <c r="K2557" s="38"/>
    </row>
    <row r="2558" spans="6:11" x14ac:dyDescent="0.25">
      <c r="F2558" s="38"/>
      <c r="G2558" s="38"/>
      <c r="H2558" s="38"/>
      <c r="I2558" s="38"/>
      <c r="J2558" s="38"/>
      <c r="K2558" s="38"/>
    </row>
    <row r="2559" spans="6:11" x14ac:dyDescent="0.25">
      <c r="F2559" s="38"/>
      <c r="G2559" s="38"/>
      <c r="H2559" s="38"/>
      <c r="I2559" s="38"/>
      <c r="J2559" s="38"/>
      <c r="K2559" s="38"/>
    </row>
    <row r="2560" spans="6:11" x14ac:dyDescent="0.25">
      <c r="F2560" s="38"/>
      <c r="G2560" s="38"/>
      <c r="H2560" s="38"/>
      <c r="I2560" s="38"/>
      <c r="J2560" s="38"/>
      <c r="K2560" s="38"/>
    </row>
    <row r="2561" spans="6:11" x14ac:dyDescent="0.25">
      <c r="F2561" s="38"/>
      <c r="G2561" s="38"/>
      <c r="H2561" s="38"/>
      <c r="I2561" s="38"/>
      <c r="J2561" s="38"/>
      <c r="K2561" s="38"/>
    </row>
    <row r="2562" spans="6:11" x14ac:dyDescent="0.25">
      <c r="F2562" s="38"/>
      <c r="G2562" s="38"/>
      <c r="H2562" s="38"/>
      <c r="I2562" s="38"/>
      <c r="J2562" s="38"/>
      <c r="K2562" s="38"/>
    </row>
    <row r="2563" spans="6:11" x14ac:dyDescent="0.25">
      <c r="F2563" s="38"/>
      <c r="G2563" s="38"/>
      <c r="H2563" s="38"/>
      <c r="I2563" s="38"/>
      <c r="J2563" s="38"/>
      <c r="K2563" s="38"/>
    </row>
    <row r="2564" spans="6:11" x14ac:dyDescent="0.25">
      <c r="F2564" s="38"/>
      <c r="G2564" s="38"/>
      <c r="H2564" s="38"/>
      <c r="I2564" s="38"/>
      <c r="J2564" s="38"/>
      <c r="K2564" s="38"/>
    </row>
    <row r="2565" spans="6:11" x14ac:dyDescent="0.25">
      <c r="F2565" s="38"/>
      <c r="G2565" s="38"/>
      <c r="H2565" s="38"/>
      <c r="I2565" s="38"/>
      <c r="J2565" s="38"/>
      <c r="K2565" s="38"/>
    </row>
    <row r="2566" spans="6:11" x14ac:dyDescent="0.25">
      <c r="F2566" s="38"/>
      <c r="G2566" s="38"/>
      <c r="H2566" s="38"/>
      <c r="I2566" s="38"/>
      <c r="J2566" s="38"/>
      <c r="K2566" s="38"/>
    </row>
    <row r="2567" spans="6:11" x14ac:dyDescent="0.25">
      <c r="F2567" s="38"/>
      <c r="G2567" s="38"/>
      <c r="H2567" s="38"/>
      <c r="I2567" s="38"/>
      <c r="J2567" s="38"/>
      <c r="K2567" s="38"/>
    </row>
    <row r="2568" spans="6:11" x14ac:dyDescent="0.25">
      <c r="F2568" s="38"/>
      <c r="G2568" s="38"/>
      <c r="H2568" s="38"/>
      <c r="I2568" s="38"/>
      <c r="J2568" s="38"/>
      <c r="K2568" s="38"/>
    </row>
    <row r="2569" spans="6:11" x14ac:dyDescent="0.25">
      <c r="F2569" s="38"/>
      <c r="G2569" s="38"/>
      <c r="H2569" s="38"/>
      <c r="I2569" s="38"/>
      <c r="J2569" s="38"/>
      <c r="K2569" s="38"/>
    </row>
    <row r="2570" spans="6:11" x14ac:dyDescent="0.25">
      <c r="F2570" s="38"/>
      <c r="G2570" s="38"/>
      <c r="H2570" s="38"/>
      <c r="I2570" s="38"/>
      <c r="J2570" s="38"/>
      <c r="K2570" s="38"/>
    </row>
    <row r="2571" spans="6:11" x14ac:dyDescent="0.25">
      <c r="F2571" s="38"/>
      <c r="G2571" s="38"/>
      <c r="H2571" s="38"/>
      <c r="I2571" s="38"/>
      <c r="J2571" s="38"/>
      <c r="K2571" s="38"/>
    </row>
    <row r="2572" spans="6:11" x14ac:dyDescent="0.25">
      <c r="F2572" s="38"/>
      <c r="G2572" s="38"/>
      <c r="H2572" s="38"/>
      <c r="I2572" s="38"/>
      <c r="J2572" s="38"/>
      <c r="K2572" s="38"/>
    </row>
    <row r="2573" spans="6:11" x14ac:dyDescent="0.25">
      <c r="F2573" s="38"/>
      <c r="G2573" s="38"/>
      <c r="H2573" s="38"/>
      <c r="I2573" s="38"/>
      <c r="J2573" s="38"/>
      <c r="K2573" s="38"/>
    </row>
    <row r="2574" spans="6:11" x14ac:dyDescent="0.25">
      <c r="F2574" s="38"/>
      <c r="G2574" s="38"/>
      <c r="H2574" s="38"/>
      <c r="I2574" s="38"/>
      <c r="J2574" s="38"/>
      <c r="K2574" s="38"/>
    </row>
    <row r="2575" spans="6:11" x14ac:dyDescent="0.25">
      <c r="F2575" s="38"/>
      <c r="G2575" s="38"/>
      <c r="H2575" s="38"/>
      <c r="I2575" s="38"/>
      <c r="J2575" s="38"/>
      <c r="K2575" s="38"/>
    </row>
    <row r="2576" spans="6:11" x14ac:dyDescent="0.25">
      <c r="F2576" s="38"/>
      <c r="G2576" s="38"/>
      <c r="H2576" s="38"/>
      <c r="I2576" s="38"/>
      <c r="J2576" s="38"/>
      <c r="K2576" s="38"/>
    </row>
    <row r="2577" spans="6:11" x14ac:dyDescent="0.25">
      <c r="F2577" s="38"/>
      <c r="G2577" s="38"/>
      <c r="H2577" s="38"/>
      <c r="I2577" s="38"/>
      <c r="J2577" s="38"/>
      <c r="K2577" s="38"/>
    </row>
    <row r="2578" spans="6:11" x14ac:dyDescent="0.25">
      <c r="F2578" s="38"/>
      <c r="G2578" s="38"/>
      <c r="H2578" s="38"/>
      <c r="I2578" s="38"/>
      <c r="J2578" s="38"/>
      <c r="K2578" s="38"/>
    </row>
    <row r="2579" spans="6:11" x14ac:dyDescent="0.25">
      <c r="F2579" s="38"/>
      <c r="G2579" s="38"/>
      <c r="H2579" s="38"/>
      <c r="I2579" s="38"/>
      <c r="J2579" s="38"/>
      <c r="K2579" s="38"/>
    </row>
    <row r="2580" spans="6:11" x14ac:dyDescent="0.25">
      <c r="F2580" s="38"/>
      <c r="G2580" s="38"/>
      <c r="H2580" s="38"/>
      <c r="I2580" s="38"/>
      <c r="J2580" s="38"/>
      <c r="K2580" s="38"/>
    </row>
    <row r="2581" spans="6:11" x14ac:dyDescent="0.25">
      <c r="F2581" s="38"/>
      <c r="G2581" s="38"/>
      <c r="H2581" s="38"/>
      <c r="I2581" s="38"/>
      <c r="J2581" s="38"/>
      <c r="K2581" s="38"/>
    </row>
    <row r="2582" spans="6:11" x14ac:dyDescent="0.25">
      <c r="F2582" s="38"/>
      <c r="G2582" s="38"/>
      <c r="H2582" s="38"/>
      <c r="I2582" s="38"/>
      <c r="J2582" s="38"/>
      <c r="K2582" s="38"/>
    </row>
    <row r="2583" spans="6:11" x14ac:dyDescent="0.25">
      <c r="F2583" s="38"/>
      <c r="G2583" s="38"/>
      <c r="H2583" s="38"/>
      <c r="I2583" s="38"/>
      <c r="J2583" s="38"/>
      <c r="K2583" s="38"/>
    </row>
    <row r="2584" spans="6:11" x14ac:dyDescent="0.25">
      <c r="F2584" s="38"/>
      <c r="G2584" s="38"/>
      <c r="H2584" s="38"/>
      <c r="I2584" s="38"/>
      <c r="J2584" s="38"/>
      <c r="K2584" s="38"/>
    </row>
    <row r="2585" spans="6:11" x14ac:dyDescent="0.25">
      <c r="F2585" s="38"/>
      <c r="G2585" s="38"/>
      <c r="H2585" s="38"/>
      <c r="I2585" s="38"/>
      <c r="J2585" s="38"/>
      <c r="K2585" s="38"/>
    </row>
    <row r="2586" spans="6:11" x14ac:dyDescent="0.25">
      <c r="F2586" s="38"/>
      <c r="G2586" s="38"/>
      <c r="H2586" s="38"/>
      <c r="I2586" s="38"/>
      <c r="J2586" s="38"/>
      <c r="K2586" s="38"/>
    </row>
    <row r="2587" spans="6:11" x14ac:dyDescent="0.25">
      <c r="F2587" s="38"/>
      <c r="G2587" s="38"/>
      <c r="H2587" s="38"/>
      <c r="I2587" s="38"/>
      <c r="J2587" s="38"/>
      <c r="K2587" s="38"/>
    </row>
    <row r="2588" spans="6:11" x14ac:dyDescent="0.25">
      <c r="F2588" s="38"/>
      <c r="G2588" s="38"/>
      <c r="H2588" s="38"/>
      <c r="I2588" s="38"/>
      <c r="J2588" s="38"/>
      <c r="K2588" s="38"/>
    </row>
    <row r="2589" spans="6:11" x14ac:dyDescent="0.25">
      <c r="F2589" s="38"/>
      <c r="G2589" s="38"/>
      <c r="H2589" s="38"/>
      <c r="I2589" s="38"/>
      <c r="J2589" s="38"/>
      <c r="K2589" s="38"/>
    </row>
    <row r="2590" spans="6:11" x14ac:dyDescent="0.25">
      <c r="F2590" s="38"/>
      <c r="G2590" s="38"/>
      <c r="H2590" s="38"/>
      <c r="I2590" s="38"/>
      <c r="J2590" s="38"/>
      <c r="K2590" s="38"/>
    </row>
    <row r="2591" spans="6:11" x14ac:dyDescent="0.25">
      <c r="F2591" s="38"/>
      <c r="G2591" s="38"/>
      <c r="H2591" s="38"/>
      <c r="I2591" s="38"/>
      <c r="J2591" s="38"/>
      <c r="K2591" s="38"/>
    </row>
    <row r="2592" spans="6:11" x14ac:dyDescent="0.25">
      <c r="F2592" s="38"/>
      <c r="G2592" s="38"/>
      <c r="H2592" s="38"/>
      <c r="I2592" s="38"/>
      <c r="J2592" s="38"/>
      <c r="K2592" s="38"/>
    </row>
    <row r="2593" spans="6:11" x14ac:dyDescent="0.25">
      <c r="F2593" s="38"/>
      <c r="G2593" s="38"/>
      <c r="H2593" s="38"/>
      <c r="I2593" s="38"/>
      <c r="J2593" s="38"/>
      <c r="K2593" s="38"/>
    </row>
    <row r="2594" spans="6:11" x14ac:dyDescent="0.25">
      <c r="F2594" s="38"/>
      <c r="G2594" s="38"/>
      <c r="H2594" s="38"/>
      <c r="I2594" s="38"/>
      <c r="J2594" s="38"/>
      <c r="K2594" s="38"/>
    </row>
    <row r="2595" spans="6:11" x14ac:dyDescent="0.25">
      <c r="F2595" s="38"/>
      <c r="G2595" s="38"/>
      <c r="H2595" s="38"/>
      <c r="I2595" s="38"/>
      <c r="J2595" s="38"/>
      <c r="K2595" s="38"/>
    </row>
    <row r="2596" spans="6:11" x14ac:dyDescent="0.25">
      <c r="F2596" s="38"/>
      <c r="G2596" s="38"/>
      <c r="H2596" s="38"/>
      <c r="I2596" s="38"/>
      <c r="J2596" s="38"/>
      <c r="K2596" s="38"/>
    </row>
    <row r="2597" spans="6:11" x14ac:dyDescent="0.25">
      <c r="F2597" s="38"/>
      <c r="G2597" s="38"/>
      <c r="H2597" s="38"/>
      <c r="I2597" s="38"/>
      <c r="J2597" s="38"/>
      <c r="K2597" s="38"/>
    </row>
    <row r="2598" spans="6:11" x14ac:dyDescent="0.25">
      <c r="F2598" s="38"/>
      <c r="G2598" s="38"/>
      <c r="H2598" s="38"/>
      <c r="I2598" s="38"/>
      <c r="J2598" s="38"/>
      <c r="K2598" s="38"/>
    </row>
    <row r="2599" spans="6:11" x14ac:dyDescent="0.25">
      <c r="F2599" s="38"/>
      <c r="G2599" s="38"/>
      <c r="H2599" s="38"/>
      <c r="I2599" s="38"/>
      <c r="J2599" s="38"/>
      <c r="K2599" s="38"/>
    </row>
    <row r="2600" spans="6:11" x14ac:dyDescent="0.25">
      <c r="F2600" s="38"/>
      <c r="G2600" s="38"/>
      <c r="H2600" s="38"/>
      <c r="I2600" s="38"/>
      <c r="J2600" s="38"/>
      <c r="K2600" s="38"/>
    </row>
    <row r="2601" spans="6:11" x14ac:dyDescent="0.25">
      <c r="F2601" s="38"/>
      <c r="G2601" s="38"/>
      <c r="H2601" s="38"/>
      <c r="I2601" s="38"/>
      <c r="J2601" s="38"/>
      <c r="K2601" s="38"/>
    </row>
    <row r="2602" spans="6:11" x14ac:dyDescent="0.25">
      <c r="F2602" s="38"/>
      <c r="G2602" s="38"/>
      <c r="H2602" s="38"/>
      <c r="I2602" s="38"/>
      <c r="J2602" s="38"/>
      <c r="K2602" s="38"/>
    </row>
    <row r="2603" spans="6:11" x14ac:dyDescent="0.25">
      <c r="F2603" s="38"/>
      <c r="G2603" s="38"/>
      <c r="H2603" s="38"/>
      <c r="I2603" s="38"/>
      <c r="J2603" s="38"/>
      <c r="K2603" s="38"/>
    </row>
    <row r="2604" spans="6:11" x14ac:dyDescent="0.25">
      <c r="F2604" s="38"/>
      <c r="G2604" s="38"/>
      <c r="H2604" s="38"/>
      <c r="I2604" s="38"/>
      <c r="J2604" s="38"/>
      <c r="K2604" s="38"/>
    </row>
    <row r="2605" spans="6:11" x14ac:dyDescent="0.25">
      <c r="F2605" s="38"/>
      <c r="G2605" s="38"/>
      <c r="H2605" s="38"/>
      <c r="I2605" s="38"/>
      <c r="J2605" s="38"/>
      <c r="K2605" s="38"/>
    </row>
    <row r="2606" spans="6:11" x14ac:dyDescent="0.25">
      <c r="F2606" s="38"/>
      <c r="G2606" s="38"/>
      <c r="H2606" s="38"/>
      <c r="I2606" s="38"/>
      <c r="J2606" s="38"/>
      <c r="K2606" s="38"/>
    </row>
    <row r="2607" spans="6:11" x14ac:dyDescent="0.25">
      <c r="F2607" s="38"/>
      <c r="G2607" s="38"/>
      <c r="H2607" s="38"/>
      <c r="I2607" s="38"/>
      <c r="J2607" s="38"/>
      <c r="K2607" s="38"/>
    </row>
    <row r="2608" spans="6:11" x14ac:dyDescent="0.25">
      <c r="F2608" s="38"/>
      <c r="G2608" s="38"/>
      <c r="H2608" s="38"/>
      <c r="I2608" s="38"/>
      <c r="J2608" s="38"/>
      <c r="K2608" s="38"/>
    </row>
    <row r="2609" spans="6:11" x14ac:dyDescent="0.25">
      <c r="F2609" s="38"/>
      <c r="G2609" s="38"/>
      <c r="H2609" s="38"/>
      <c r="I2609" s="38"/>
      <c r="J2609" s="38"/>
      <c r="K2609" s="38"/>
    </row>
    <row r="2610" spans="6:11" x14ac:dyDescent="0.25">
      <c r="F2610" s="38"/>
      <c r="G2610" s="38"/>
      <c r="H2610" s="38"/>
      <c r="I2610" s="38"/>
      <c r="J2610" s="38"/>
      <c r="K2610" s="38"/>
    </row>
    <row r="2611" spans="6:11" x14ac:dyDescent="0.25">
      <c r="F2611" s="38"/>
      <c r="G2611" s="38"/>
      <c r="H2611" s="38"/>
      <c r="I2611" s="38"/>
      <c r="J2611" s="38"/>
      <c r="K2611" s="38"/>
    </row>
    <row r="2612" spans="6:11" x14ac:dyDescent="0.25">
      <c r="F2612" s="38"/>
      <c r="G2612" s="38"/>
      <c r="H2612" s="38"/>
      <c r="I2612" s="38"/>
      <c r="J2612" s="38"/>
      <c r="K2612" s="38"/>
    </row>
    <row r="2613" spans="6:11" x14ac:dyDescent="0.25">
      <c r="F2613" s="38"/>
      <c r="G2613" s="38"/>
      <c r="H2613" s="38"/>
      <c r="I2613" s="38"/>
      <c r="J2613" s="38"/>
      <c r="K2613" s="38"/>
    </row>
    <row r="2614" spans="6:11" x14ac:dyDescent="0.25">
      <c r="F2614" s="38"/>
      <c r="G2614" s="38"/>
      <c r="H2614" s="38"/>
      <c r="I2614" s="38"/>
      <c r="J2614" s="38"/>
      <c r="K2614" s="38"/>
    </row>
    <row r="2615" spans="6:11" x14ac:dyDescent="0.25">
      <c r="F2615" s="38"/>
      <c r="G2615" s="38"/>
      <c r="H2615" s="38"/>
      <c r="I2615" s="38"/>
      <c r="J2615" s="38"/>
      <c r="K2615" s="38"/>
    </row>
    <row r="2616" spans="6:11" x14ac:dyDescent="0.25">
      <c r="F2616" s="38"/>
      <c r="G2616" s="38"/>
      <c r="H2616" s="38"/>
      <c r="I2616" s="38"/>
      <c r="J2616" s="38"/>
      <c r="K2616" s="38"/>
    </row>
    <row r="2617" spans="6:11" x14ac:dyDescent="0.25">
      <c r="F2617" s="38"/>
      <c r="G2617" s="38"/>
      <c r="H2617" s="38"/>
      <c r="I2617" s="38"/>
      <c r="J2617" s="38"/>
      <c r="K2617" s="38"/>
    </row>
    <row r="2618" spans="6:11" x14ac:dyDescent="0.25">
      <c r="F2618" s="38"/>
      <c r="G2618" s="38"/>
      <c r="H2618" s="38"/>
      <c r="I2618" s="38"/>
      <c r="J2618" s="38"/>
      <c r="K2618" s="38"/>
    </row>
    <row r="2619" spans="6:11" x14ac:dyDescent="0.25">
      <c r="F2619" s="38"/>
      <c r="G2619" s="38"/>
      <c r="H2619" s="38"/>
      <c r="I2619" s="38"/>
      <c r="J2619" s="38"/>
      <c r="K2619" s="38"/>
    </row>
    <row r="2620" spans="6:11" x14ac:dyDescent="0.25">
      <c r="F2620" s="38"/>
      <c r="G2620" s="38"/>
      <c r="H2620" s="38"/>
      <c r="I2620" s="38"/>
      <c r="J2620" s="38"/>
      <c r="K2620" s="38"/>
    </row>
    <row r="2621" spans="6:11" x14ac:dyDescent="0.25">
      <c r="F2621" s="38"/>
      <c r="G2621" s="38"/>
      <c r="H2621" s="38"/>
      <c r="I2621" s="38"/>
      <c r="J2621" s="38"/>
      <c r="K2621" s="38"/>
    </row>
    <row r="2622" spans="6:11" x14ac:dyDescent="0.25">
      <c r="F2622" s="38"/>
      <c r="G2622" s="38"/>
      <c r="H2622" s="38"/>
      <c r="I2622" s="38"/>
      <c r="J2622" s="38"/>
      <c r="K2622" s="38"/>
    </row>
    <row r="2623" spans="6:11" x14ac:dyDescent="0.25">
      <c r="F2623" s="38"/>
      <c r="G2623" s="38"/>
      <c r="H2623" s="38"/>
      <c r="I2623" s="38"/>
      <c r="J2623" s="38"/>
      <c r="K2623" s="38"/>
    </row>
    <row r="2624" spans="6:11" x14ac:dyDescent="0.25">
      <c r="F2624" s="38"/>
      <c r="G2624" s="38"/>
      <c r="H2624" s="38"/>
      <c r="I2624" s="38"/>
      <c r="J2624" s="38"/>
      <c r="K2624" s="38"/>
    </row>
    <row r="2625" spans="6:11" x14ac:dyDescent="0.25">
      <c r="F2625" s="38"/>
      <c r="G2625" s="38"/>
      <c r="H2625" s="38"/>
      <c r="I2625" s="38"/>
      <c r="J2625" s="38"/>
      <c r="K2625" s="38"/>
    </row>
    <row r="2626" spans="6:11" x14ac:dyDescent="0.25">
      <c r="F2626" s="38"/>
      <c r="G2626" s="38"/>
      <c r="H2626" s="38"/>
      <c r="I2626" s="38"/>
      <c r="J2626" s="38"/>
      <c r="K2626" s="38"/>
    </row>
    <row r="2627" spans="6:11" x14ac:dyDescent="0.25">
      <c r="F2627" s="38"/>
      <c r="G2627" s="38"/>
      <c r="H2627" s="38"/>
      <c r="I2627" s="38"/>
      <c r="J2627" s="38"/>
      <c r="K2627" s="38"/>
    </row>
    <row r="2628" spans="6:11" x14ac:dyDescent="0.25">
      <c r="F2628" s="38"/>
      <c r="G2628" s="38"/>
      <c r="H2628" s="38"/>
      <c r="I2628" s="38"/>
      <c r="J2628" s="38"/>
      <c r="K2628" s="38"/>
    </row>
    <row r="2629" spans="6:11" x14ac:dyDescent="0.25">
      <c r="F2629" s="38"/>
      <c r="G2629" s="38"/>
      <c r="H2629" s="38"/>
      <c r="I2629" s="38"/>
      <c r="J2629" s="38"/>
      <c r="K2629" s="38"/>
    </row>
    <row r="2630" spans="6:11" x14ac:dyDescent="0.25">
      <c r="F2630" s="38"/>
      <c r="G2630" s="38"/>
      <c r="H2630" s="38"/>
      <c r="I2630" s="38"/>
      <c r="J2630" s="38"/>
      <c r="K2630" s="38"/>
    </row>
    <row r="2631" spans="6:11" x14ac:dyDescent="0.25">
      <c r="F2631" s="38"/>
      <c r="G2631" s="38"/>
      <c r="H2631" s="38"/>
      <c r="I2631" s="38"/>
      <c r="J2631" s="38"/>
      <c r="K2631" s="38"/>
    </row>
    <row r="2632" spans="6:11" x14ac:dyDescent="0.25">
      <c r="F2632" s="38"/>
      <c r="G2632" s="38"/>
      <c r="H2632" s="38"/>
      <c r="I2632" s="38"/>
      <c r="J2632" s="38"/>
      <c r="K2632" s="38"/>
    </row>
    <row r="2633" spans="6:11" x14ac:dyDescent="0.25">
      <c r="F2633" s="38"/>
      <c r="G2633" s="38"/>
      <c r="H2633" s="38"/>
      <c r="I2633" s="38"/>
      <c r="J2633" s="38"/>
      <c r="K2633" s="38"/>
    </row>
    <row r="2634" spans="6:11" x14ac:dyDescent="0.25">
      <c r="F2634" s="38"/>
      <c r="G2634" s="38"/>
      <c r="H2634" s="38"/>
      <c r="I2634" s="38"/>
      <c r="J2634" s="38"/>
      <c r="K2634" s="38"/>
    </row>
    <row r="2635" spans="6:11" x14ac:dyDescent="0.25">
      <c r="F2635" s="38"/>
      <c r="G2635" s="38"/>
      <c r="H2635" s="38"/>
      <c r="I2635" s="38"/>
      <c r="J2635" s="38"/>
      <c r="K2635" s="38"/>
    </row>
    <row r="2636" spans="6:11" x14ac:dyDescent="0.25">
      <c r="F2636" s="38"/>
      <c r="G2636" s="38"/>
      <c r="H2636" s="38"/>
      <c r="I2636" s="38"/>
      <c r="J2636" s="38"/>
      <c r="K2636" s="38"/>
    </row>
    <row r="2637" spans="6:11" x14ac:dyDescent="0.25">
      <c r="F2637" s="38"/>
      <c r="G2637" s="38"/>
      <c r="H2637" s="38"/>
      <c r="I2637" s="38"/>
      <c r="J2637" s="38"/>
      <c r="K2637" s="38"/>
    </row>
    <row r="2638" spans="6:11" x14ac:dyDescent="0.25">
      <c r="F2638" s="38"/>
      <c r="G2638" s="38"/>
      <c r="H2638" s="38"/>
      <c r="I2638" s="38"/>
      <c r="J2638" s="38"/>
      <c r="K2638" s="38"/>
    </row>
    <row r="2639" spans="6:11" x14ac:dyDescent="0.25">
      <c r="F2639" s="38"/>
      <c r="G2639" s="38"/>
      <c r="H2639" s="38"/>
      <c r="I2639" s="38"/>
      <c r="J2639" s="38"/>
      <c r="K2639" s="38"/>
    </row>
    <row r="2640" spans="6:11" x14ac:dyDescent="0.25">
      <c r="F2640" s="38"/>
      <c r="G2640" s="38"/>
      <c r="H2640" s="38"/>
      <c r="I2640" s="38"/>
      <c r="J2640" s="38"/>
      <c r="K2640" s="38"/>
    </row>
    <row r="2641" spans="6:11" x14ac:dyDescent="0.25">
      <c r="F2641" s="38"/>
      <c r="G2641" s="38"/>
      <c r="H2641" s="38"/>
      <c r="I2641" s="38"/>
      <c r="J2641" s="38"/>
      <c r="K2641" s="38"/>
    </row>
    <row r="2642" spans="6:11" x14ac:dyDescent="0.25">
      <c r="F2642" s="38"/>
      <c r="G2642" s="38"/>
      <c r="H2642" s="38"/>
      <c r="I2642" s="38"/>
      <c r="J2642" s="38"/>
      <c r="K2642" s="38"/>
    </row>
    <row r="2643" spans="6:11" x14ac:dyDescent="0.25">
      <c r="F2643" s="38"/>
      <c r="G2643" s="38"/>
      <c r="H2643" s="38"/>
      <c r="I2643" s="38"/>
      <c r="J2643" s="38"/>
      <c r="K2643" s="38"/>
    </row>
    <row r="2644" spans="6:11" x14ac:dyDescent="0.25">
      <c r="F2644" s="38"/>
      <c r="G2644" s="38"/>
      <c r="H2644" s="38"/>
      <c r="I2644" s="38"/>
      <c r="J2644" s="38"/>
      <c r="K2644" s="38"/>
    </row>
    <row r="2645" spans="6:11" x14ac:dyDescent="0.25">
      <c r="F2645" s="38"/>
      <c r="G2645" s="38"/>
      <c r="H2645" s="38"/>
      <c r="I2645" s="38"/>
      <c r="J2645" s="38"/>
      <c r="K2645" s="38"/>
    </row>
    <row r="2646" spans="6:11" x14ac:dyDescent="0.25">
      <c r="F2646" s="38"/>
      <c r="G2646" s="38"/>
      <c r="H2646" s="38"/>
      <c r="I2646" s="38"/>
      <c r="J2646" s="38"/>
      <c r="K2646" s="38"/>
    </row>
    <row r="2647" spans="6:11" x14ac:dyDescent="0.25">
      <c r="F2647" s="38"/>
      <c r="G2647" s="38"/>
      <c r="H2647" s="38"/>
      <c r="I2647" s="38"/>
      <c r="J2647" s="38"/>
      <c r="K2647" s="38"/>
    </row>
    <row r="2648" spans="6:11" x14ac:dyDescent="0.25">
      <c r="F2648" s="38"/>
      <c r="G2648" s="38"/>
      <c r="H2648" s="38"/>
      <c r="I2648" s="38"/>
      <c r="J2648" s="38"/>
      <c r="K2648" s="38"/>
    </row>
    <row r="2649" spans="6:11" x14ac:dyDescent="0.25">
      <c r="F2649" s="38"/>
      <c r="G2649" s="38"/>
      <c r="H2649" s="38"/>
      <c r="I2649" s="38"/>
      <c r="J2649" s="38"/>
      <c r="K2649" s="38"/>
    </row>
    <row r="2650" spans="6:11" x14ac:dyDescent="0.25">
      <c r="F2650" s="38"/>
      <c r="G2650" s="38"/>
      <c r="H2650" s="38"/>
      <c r="I2650" s="38"/>
      <c r="J2650" s="38"/>
      <c r="K2650" s="38"/>
    </row>
    <row r="2651" spans="6:11" x14ac:dyDescent="0.25">
      <c r="F2651" s="38"/>
      <c r="G2651" s="38"/>
      <c r="H2651" s="38"/>
      <c r="I2651" s="38"/>
      <c r="J2651" s="38"/>
      <c r="K2651" s="38"/>
    </row>
    <row r="2652" spans="6:11" x14ac:dyDescent="0.25">
      <c r="F2652" s="38"/>
      <c r="G2652" s="38"/>
      <c r="H2652" s="38"/>
      <c r="I2652" s="38"/>
      <c r="J2652" s="38"/>
      <c r="K2652" s="38"/>
    </row>
    <row r="2653" spans="6:11" x14ac:dyDescent="0.25">
      <c r="F2653" s="38"/>
      <c r="G2653" s="38"/>
      <c r="H2653" s="38"/>
      <c r="I2653" s="38"/>
      <c r="J2653" s="38"/>
      <c r="K2653" s="38"/>
    </row>
    <row r="2654" spans="6:11" x14ac:dyDescent="0.25">
      <c r="F2654" s="38"/>
      <c r="G2654" s="38"/>
      <c r="H2654" s="38"/>
      <c r="I2654" s="38"/>
      <c r="J2654" s="38"/>
      <c r="K2654" s="38"/>
    </row>
    <row r="2655" spans="6:11" x14ac:dyDescent="0.25">
      <c r="F2655" s="38"/>
      <c r="G2655" s="38"/>
      <c r="H2655" s="38"/>
      <c r="I2655" s="38"/>
      <c r="J2655" s="38"/>
      <c r="K2655" s="38"/>
    </row>
    <row r="2656" spans="6:11" x14ac:dyDescent="0.25">
      <c r="F2656" s="38"/>
      <c r="G2656" s="38"/>
      <c r="H2656" s="38"/>
      <c r="I2656" s="38"/>
      <c r="J2656" s="38"/>
      <c r="K2656" s="38"/>
    </row>
    <row r="2657" spans="6:11" x14ac:dyDescent="0.25">
      <c r="F2657" s="38"/>
      <c r="G2657" s="38"/>
      <c r="H2657" s="38"/>
      <c r="I2657" s="38"/>
      <c r="J2657" s="38"/>
      <c r="K2657" s="38"/>
    </row>
    <row r="2658" spans="6:11" x14ac:dyDescent="0.25">
      <c r="F2658" s="38"/>
      <c r="G2658" s="38"/>
      <c r="H2658" s="38"/>
      <c r="I2658" s="38"/>
      <c r="J2658" s="38"/>
      <c r="K2658" s="38"/>
    </row>
    <row r="2659" spans="6:11" x14ac:dyDescent="0.25">
      <c r="F2659" s="38"/>
      <c r="G2659" s="38"/>
      <c r="H2659" s="38"/>
      <c r="I2659" s="38"/>
      <c r="J2659" s="38"/>
      <c r="K2659" s="38"/>
    </row>
    <row r="2660" spans="6:11" x14ac:dyDescent="0.25">
      <c r="F2660" s="38"/>
      <c r="G2660" s="38"/>
      <c r="H2660" s="38"/>
      <c r="I2660" s="38"/>
      <c r="J2660" s="38"/>
      <c r="K2660" s="38"/>
    </row>
    <row r="2661" spans="6:11" x14ac:dyDescent="0.25">
      <c r="F2661" s="38"/>
      <c r="G2661" s="38"/>
      <c r="H2661" s="38"/>
      <c r="I2661" s="38"/>
      <c r="J2661" s="38"/>
      <c r="K2661" s="38"/>
    </row>
    <row r="2662" spans="6:11" x14ac:dyDescent="0.25">
      <c r="F2662" s="38"/>
      <c r="G2662" s="38"/>
      <c r="H2662" s="38"/>
      <c r="I2662" s="38"/>
      <c r="J2662" s="38"/>
      <c r="K2662" s="38"/>
    </row>
    <row r="2663" spans="6:11" x14ac:dyDescent="0.25">
      <c r="F2663" s="38"/>
      <c r="G2663" s="38"/>
      <c r="H2663" s="38"/>
      <c r="I2663" s="38"/>
      <c r="J2663" s="38"/>
      <c r="K2663" s="38"/>
    </row>
    <row r="2664" spans="6:11" x14ac:dyDescent="0.25">
      <c r="F2664" s="38"/>
      <c r="G2664" s="38"/>
      <c r="H2664" s="38"/>
      <c r="I2664" s="38"/>
      <c r="J2664" s="38"/>
      <c r="K2664" s="38"/>
    </row>
    <row r="2665" spans="6:11" x14ac:dyDescent="0.25">
      <c r="F2665" s="38"/>
      <c r="G2665" s="38"/>
      <c r="H2665" s="38"/>
      <c r="I2665" s="38"/>
      <c r="J2665" s="38"/>
      <c r="K2665" s="38"/>
    </row>
    <row r="2666" spans="6:11" x14ac:dyDescent="0.25">
      <c r="F2666" s="38"/>
      <c r="G2666" s="38"/>
      <c r="H2666" s="38"/>
      <c r="I2666" s="38"/>
      <c r="J2666" s="38"/>
      <c r="K2666" s="38"/>
    </row>
    <row r="2667" spans="6:11" x14ac:dyDescent="0.25">
      <c r="F2667" s="38"/>
      <c r="G2667" s="38"/>
      <c r="H2667" s="38"/>
      <c r="I2667" s="38"/>
      <c r="J2667" s="38"/>
      <c r="K2667" s="38"/>
    </row>
    <row r="2668" spans="6:11" x14ac:dyDescent="0.25">
      <c r="F2668" s="38"/>
      <c r="G2668" s="38"/>
      <c r="H2668" s="38"/>
      <c r="I2668" s="38"/>
      <c r="J2668" s="38"/>
      <c r="K2668" s="38"/>
    </row>
    <row r="2669" spans="6:11" x14ac:dyDescent="0.25">
      <c r="F2669" s="38"/>
      <c r="G2669" s="38"/>
      <c r="H2669" s="38"/>
      <c r="I2669" s="38"/>
      <c r="J2669" s="38"/>
      <c r="K2669" s="38"/>
    </row>
    <row r="2670" spans="6:11" x14ac:dyDescent="0.25">
      <c r="F2670" s="38"/>
      <c r="G2670" s="38"/>
      <c r="H2670" s="38"/>
      <c r="I2670" s="38"/>
      <c r="J2670" s="38"/>
      <c r="K2670" s="38"/>
    </row>
    <row r="2671" spans="6:11" x14ac:dyDescent="0.25">
      <c r="F2671" s="38"/>
      <c r="G2671" s="38"/>
      <c r="H2671" s="38"/>
      <c r="I2671" s="38"/>
      <c r="J2671" s="38"/>
      <c r="K2671" s="38"/>
    </row>
    <row r="2672" spans="6:11" x14ac:dyDescent="0.25">
      <c r="F2672" s="38"/>
      <c r="G2672" s="38"/>
      <c r="H2672" s="38"/>
      <c r="I2672" s="38"/>
      <c r="J2672" s="38"/>
      <c r="K2672" s="38"/>
    </row>
    <row r="2673" spans="6:11" x14ac:dyDescent="0.25">
      <c r="F2673" s="38"/>
      <c r="G2673" s="38"/>
      <c r="H2673" s="38"/>
      <c r="I2673" s="38"/>
      <c r="J2673" s="38"/>
      <c r="K2673" s="38"/>
    </row>
    <row r="2674" spans="6:11" x14ac:dyDescent="0.25">
      <c r="F2674" s="38"/>
      <c r="G2674" s="38"/>
      <c r="H2674" s="38"/>
      <c r="I2674" s="38"/>
      <c r="J2674" s="38"/>
      <c r="K2674" s="38"/>
    </row>
    <row r="2675" spans="6:11" x14ac:dyDescent="0.25">
      <c r="F2675" s="38"/>
      <c r="G2675" s="38"/>
      <c r="H2675" s="38"/>
      <c r="I2675" s="38"/>
      <c r="J2675" s="38"/>
      <c r="K2675" s="38"/>
    </row>
    <row r="2676" spans="6:11" x14ac:dyDescent="0.25">
      <c r="F2676" s="38"/>
      <c r="G2676" s="38"/>
      <c r="H2676" s="38"/>
      <c r="I2676" s="38"/>
      <c r="J2676" s="38"/>
      <c r="K2676" s="38"/>
    </row>
    <row r="2677" spans="6:11" x14ac:dyDescent="0.25">
      <c r="F2677" s="38"/>
      <c r="G2677" s="38"/>
      <c r="H2677" s="38"/>
      <c r="I2677" s="38"/>
      <c r="J2677" s="38"/>
      <c r="K2677" s="38"/>
    </row>
    <row r="2678" spans="6:11" x14ac:dyDescent="0.25">
      <c r="F2678" s="38"/>
      <c r="G2678" s="38"/>
      <c r="H2678" s="38"/>
      <c r="I2678" s="38"/>
      <c r="J2678" s="38"/>
      <c r="K2678" s="38"/>
    </row>
    <row r="2679" spans="6:11" x14ac:dyDescent="0.25">
      <c r="F2679" s="38"/>
      <c r="G2679" s="38"/>
      <c r="H2679" s="38"/>
      <c r="I2679" s="38"/>
      <c r="J2679" s="38"/>
      <c r="K2679" s="38"/>
    </row>
    <row r="2680" spans="6:11" x14ac:dyDescent="0.25">
      <c r="F2680" s="38"/>
      <c r="G2680" s="38"/>
      <c r="H2680" s="38"/>
      <c r="I2680" s="38"/>
      <c r="J2680" s="38"/>
      <c r="K2680" s="38"/>
    </row>
    <row r="2681" spans="6:11" x14ac:dyDescent="0.25">
      <c r="F2681" s="38"/>
      <c r="G2681" s="38"/>
      <c r="H2681" s="38"/>
      <c r="I2681" s="38"/>
      <c r="J2681" s="38"/>
      <c r="K2681" s="38"/>
    </row>
    <row r="2682" spans="6:11" x14ac:dyDescent="0.25">
      <c r="F2682" s="38"/>
      <c r="G2682" s="38"/>
      <c r="H2682" s="38"/>
      <c r="I2682" s="38"/>
      <c r="J2682" s="38"/>
      <c r="K2682" s="38"/>
    </row>
    <row r="2683" spans="6:11" x14ac:dyDescent="0.25">
      <c r="F2683" s="38"/>
      <c r="G2683" s="38"/>
      <c r="H2683" s="38"/>
      <c r="I2683" s="38"/>
      <c r="J2683" s="38"/>
      <c r="K2683" s="38"/>
    </row>
    <row r="2684" spans="6:11" x14ac:dyDescent="0.25">
      <c r="F2684" s="38"/>
      <c r="G2684" s="38"/>
      <c r="H2684" s="38"/>
      <c r="I2684" s="38"/>
      <c r="J2684" s="38"/>
      <c r="K2684" s="38"/>
    </row>
    <row r="2685" spans="6:11" x14ac:dyDescent="0.25">
      <c r="F2685" s="38"/>
      <c r="G2685" s="38"/>
      <c r="H2685" s="38"/>
      <c r="I2685" s="38"/>
      <c r="J2685" s="38"/>
      <c r="K2685" s="38"/>
    </row>
    <row r="2686" spans="6:11" x14ac:dyDescent="0.25">
      <c r="F2686" s="38"/>
      <c r="G2686" s="38"/>
      <c r="H2686" s="38"/>
      <c r="I2686" s="38"/>
      <c r="J2686" s="38"/>
      <c r="K2686" s="38"/>
    </row>
    <row r="2687" spans="6:11" x14ac:dyDescent="0.25">
      <c r="F2687" s="38"/>
      <c r="G2687" s="38"/>
      <c r="H2687" s="38"/>
      <c r="I2687" s="38"/>
      <c r="J2687" s="38"/>
      <c r="K2687" s="38"/>
    </row>
    <row r="2688" spans="6:11" x14ac:dyDescent="0.25">
      <c r="F2688" s="38"/>
      <c r="G2688" s="38"/>
      <c r="H2688" s="38"/>
      <c r="I2688" s="38"/>
      <c r="J2688" s="38"/>
      <c r="K2688" s="38"/>
    </row>
    <row r="2689" spans="6:11" x14ac:dyDescent="0.25">
      <c r="F2689" s="38"/>
      <c r="G2689" s="38"/>
      <c r="H2689" s="38"/>
      <c r="I2689" s="38"/>
      <c r="J2689" s="38"/>
      <c r="K2689" s="38"/>
    </row>
    <row r="2690" spans="6:11" x14ac:dyDescent="0.25">
      <c r="F2690" s="38"/>
      <c r="G2690" s="38"/>
      <c r="H2690" s="38"/>
      <c r="I2690" s="38"/>
      <c r="J2690" s="38"/>
      <c r="K2690" s="38"/>
    </row>
    <row r="2691" spans="6:11" x14ac:dyDescent="0.25">
      <c r="F2691" s="38"/>
      <c r="G2691" s="38"/>
      <c r="H2691" s="38"/>
      <c r="I2691" s="38"/>
      <c r="J2691" s="38"/>
      <c r="K2691" s="38"/>
    </row>
    <row r="2692" spans="6:11" x14ac:dyDescent="0.25">
      <c r="F2692" s="38"/>
      <c r="G2692" s="38"/>
      <c r="H2692" s="38"/>
      <c r="I2692" s="38"/>
      <c r="J2692" s="38"/>
      <c r="K2692" s="38"/>
    </row>
    <row r="2693" spans="6:11" x14ac:dyDescent="0.25">
      <c r="F2693" s="38"/>
      <c r="G2693" s="38"/>
      <c r="H2693" s="38"/>
      <c r="I2693" s="38"/>
      <c r="J2693" s="38"/>
      <c r="K2693" s="38"/>
    </row>
    <row r="2694" spans="6:11" x14ac:dyDescent="0.25">
      <c r="F2694" s="38"/>
      <c r="G2694" s="38"/>
      <c r="H2694" s="38"/>
      <c r="I2694" s="38"/>
      <c r="J2694" s="38"/>
      <c r="K2694" s="38"/>
    </row>
    <row r="2695" spans="6:11" x14ac:dyDescent="0.25">
      <c r="F2695" s="38"/>
      <c r="G2695" s="38"/>
      <c r="H2695" s="38"/>
      <c r="I2695" s="38"/>
      <c r="J2695" s="38"/>
      <c r="K2695" s="38"/>
    </row>
    <row r="2696" spans="6:11" x14ac:dyDescent="0.25">
      <c r="F2696" s="38"/>
      <c r="G2696" s="38"/>
      <c r="H2696" s="38"/>
      <c r="I2696" s="38"/>
      <c r="J2696" s="38"/>
      <c r="K2696" s="38"/>
    </row>
    <row r="2697" spans="6:11" x14ac:dyDescent="0.25">
      <c r="F2697" s="38"/>
      <c r="G2697" s="38"/>
      <c r="H2697" s="38"/>
      <c r="I2697" s="38"/>
      <c r="J2697" s="38"/>
      <c r="K2697" s="38"/>
    </row>
    <row r="2698" spans="6:11" x14ac:dyDescent="0.25">
      <c r="F2698" s="38"/>
      <c r="G2698" s="38"/>
      <c r="H2698" s="38"/>
      <c r="I2698" s="38"/>
      <c r="J2698" s="38"/>
      <c r="K2698" s="38"/>
    </row>
    <row r="2699" spans="6:11" x14ac:dyDescent="0.25">
      <c r="F2699" s="38"/>
      <c r="G2699" s="38"/>
      <c r="H2699" s="38"/>
      <c r="I2699" s="38"/>
      <c r="J2699" s="38"/>
      <c r="K2699" s="38"/>
    </row>
    <row r="2700" spans="6:11" x14ac:dyDescent="0.25">
      <c r="F2700" s="38"/>
      <c r="G2700" s="38"/>
      <c r="H2700" s="38"/>
      <c r="I2700" s="38"/>
      <c r="J2700" s="38"/>
      <c r="K2700" s="38"/>
    </row>
    <row r="2701" spans="6:11" x14ac:dyDescent="0.25">
      <c r="F2701" s="38"/>
      <c r="G2701" s="38"/>
      <c r="H2701" s="38"/>
      <c r="I2701" s="38"/>
      <c r="J2701" s="38"/>
      <c r="K2701" s="38"/>
    </row>
    <row r="2702" spans="6:11" x14ac:dyDescent="0.25">
      <c r="F2702" s="38"/>
      <c r="G2702" s="38"/>
      <c r="H2702" s="38"/>
      <c r="I2702" s="38"/>
      <c r="J2702" s="38"/>
      <c r="K2702" s="38"/>
    </row>
    <row r="2703" spans="6:11" x14ac:dyDescent="0.25">
      <c r="F2703" s="38"/>
      <c r="G2703" s="38"/>
      <c r="H2703" s="38"/>
      <c r="I2703" s="38"/>
      <c r="J2703" s="38"/>
      <c r="K2703" s="38"/>
    </row>
    <row r="2704" spans="6:11" x14ac:dyDescent="0.25">
      <c r="F2704" s="38"/>
      <c r="G2704" s="38"/>
      <c r="H2704" s="38"/>
      <c r="I2704" s="38"/>
      <c r="J2704" s="38"/>
      <c r="K2704" s="38"/>
    </row>
    <row r="2705" spans="6:11" x14ac:dyDescent="0.25">
      <c r="F2705" s="38"/>
      <c r="G2705" s="38"/>
      <c r="H2705" s="38"/>
      <c r="I2705" s="38"/>
      <c r="J2705" s="38"/>
      <c r="K2705" s="38"/>
    </row>
    <row r="2706" spans="6:11" x14ac:dyDescent="0.25">
      <c r="F2706" s="38"/>
      <c r="G2706" s="38"/>
      <c r="H2706" s="38"/>
      <c r="I2706" s="38"/>
      <c r="J2706" s="38"/>
      <c r="K2706" s="38"/>
    </row>
    <row r="2707" spans="6:11" x14ac:dyDescent="0.25">
      <c r="F2707" s="38"/>
      <c r="G2707" s="38"/>
      <c r="H2707" s="38"/>
      <c r="I2707" s="38"/>
      <c r="J2707" s="38"/>
      <c r="K2707" s="38"/>
    </row>
    <row r="2708" spans="6:11" x14ac:dyDescent="0.25">
      <c r="F2708" s="38"/>
      <c r="G2708" s="38"/>
      <c r="H2708" s="38"/>
      <c r="I2708" s="38"/>
      <c r="J2708" s="38"/>
      <c r="K2708" s="38"/>
    </row>
    <row r="2709" spans="6:11" x14ac:dyDescent="0.25">
      <c r="F2709" s="38"/>
      <c r="G2709" s="38"/>
      <c r="H2709" s="38"/>
      <c r="I2709" s="38"/>
      <c r="J2709" s="38"/>
      <c r="K2709" s="38"/>
    </row>
    <row r="2710" spans="6:11" x14ac:dyDescent="0.25">
      <c r="F2710" s="38"/>
      <c r="G2710" s="38"/>
      <c r="H2710" s="38"/>
      <c r="I2710" s="38"/>
      <c r="J2710" s="38"/>
      <c r="K2710" s="38"/>
    </row>
    <row r="2711" spans="6:11" x14ac:dyDescent="0.25">
      <c r="F2711" s="38"/>
      <c r="G2711" s="38"/>
      <c r="H2711" s="38"/>
      <c r="I2711" s="38"/>
      <c r="J2711" s="38"/>
      <c r="K2711" s="38"/>
    </row>
    <row r="2712" spans="6:11" x14ac:dyDescent="0.25">
      <c r="F2712" s="38"/>
      <c r="G2712" s="38"/>
      <c r="H2712" s="38"/>
      <c r="I2712" s="38"/>
      <c r="J2712" s="38"/>
      <c r="K2712" s="38"/>
    </row>
    <row r="2713" spans="6:11" x14ac:dyDescent="0.25">
      <c r="F2713" s="38"/>
      <c r="G2713" s="38"/>
      <c r="H2713" s="38"/>
      <c r="I2713" s="38"/>
      <c r="J2713" s="38"/>
      <c r="K2713" s="38"/>
    </row>
    <row r="2714" spans="6:11" x14ac:dyDescent="0.25">
      <c r="F2714" s="38"/>
      <c r="G2714" s="38"/>
      <c r="H2714" s="38"/>
      <c r="I2714" s="38"/>
      <c r="J2714" s="38"/>
      <c r="K2714" s="38"/>
    </row>
    <row r="2715" spans="6:11" x14ac:dyDescent="0.25">
      <c r="F2715" s="38"/>
      <c r="G2715" s="38"/>
      <c r="H2715" s="38"/>
      <c r="I2715" s="38"/>
      <c r="J2715" s="38"/>
      <c r="K2715" s="38"/>
    </row>
    <row r="2716" spans="6:11" x14ac:dyDescent="0.25">
      <c r="F2716" s="38"/>
      <c r="G2716" s="38"/>
      <c r="H2716" s="38"/>
      <c r="I2716" s="38"/>
      <c r="J2716" s="38"/>
      <c r="K2716" s="38"/>
    </row>
    <row r="2717" spans="6:11" x14ac:dyDescent="0.25">
      <c r="F2717" s="38"/>
      <c r="G2717" s="38"/>
      <c r="H2717" s="38"/>
      <c r="I2717" s="38"/>
      <c r="J2717" s="38"/>
      <c r="K2717" s="38"/>
    </row>
    <row r="2718" spans="6:11" x14ac:dyDescent="0.25">
      <c r="F2718" s="38"/>
      <c r="G2718" s="38"/>
      <c r="H2718" s="38"/>
      <c r="I2718" s="38"/>
      <c r="J2718" s="38"/>
      <c r="K2718" s="38"/>
    </row>
    <row r="2719" spans="6:11" x14ac:dyDescent="0.25">
      <c r="F2719" s="38"/>
      <c r="G2719" s="38"/>
      <c r="H2719" s="38"/>
      <c r="I2719" s="38"/>
      <c r="J2719" s="38"/>
      <c r="K2719" s="38"/>
    </row>
    <row r="2720" spans="6:11" x14ac:dyDescent="0.25">
      <c r="F2720" s="38"/>
      <c r="G2720" s="38"/>
      <c r="H2720" s="38"/>
      <c r="I2720" s="38"/>
      <c r="J2720" s="38"/>
      <c r="K2720" s="38"/>
    </row>
    <row r="2721" spans="6:11" x14ac:dyDescent="0.25">
      <c r="F2721" s="38"/>
      <c r="G2721" s="38"/>
      <c r="H2721" s="38"/>
      <c r="I2721" s="38"/>
      <c r="J2721" s="38"/>
      <c r="K2721" s="38"/>
    </row>
    <row r="2722" spans="6:11" x14ac:dyDescent="0.25">
      <c r="F2722" s="38"/>
      <c r="G2722" s="38"/>
      <c r="H2722" s="38"/>
      <c r="I2722" s="38"/>
      <c r="J2722" s="38"/>
      <c r="K2722" s="38"/>
    </row>
    <row r="2723" spans="6:11" x14ac:dyDescent="0.25">
      <c r="F2723" s="38"/>
      <c r="G2723" s="38"/>
      <c r="H2723" s="38"/>
      <c r="I2723" s="38"/>
      <c r="J2723" s="38"/>
      <c r="K2723" s="38"/>
    </row>
    <row r="2724" spans="6:11" x14ac:dyDescent="0.25">
      <c r="F2724" s="38"/>
      <c r="G2724" s="38"/>
      <c r="H2724" s="38"/>
      <c r="I2724" s="38"/>
      <c r="J2724" s="38"/>
      <c r="K2724" s="38"/>
    </row>
    <row r="2725" spans="6:11" x14ac:dyDescent="0.25">
      <c r="F2725" s="38"/>
      <c r="G2725" s="38"/>
      <c r="H2725" s="38"/>
      <c r="I2725" s="38"/>
      <c r="J2725" s="38"/>
      <c r="K2725" s="38"/>
    </row>
    <row r="2726" spans="6:11" x14ac:dyDescent="0.25">
      <c r="F2726" s="38"/>
      <c r="G2726" s="38"/>
      <c r="H2726" s="38"/>
      <c r="I2726" s="38"/>
      <c r="J2726" s="38"/>
      <c r="K2726" s="38"/>
    </row>
    <row r="2727" spans="6:11" x14ac:dyDescent="0.25">
      <c r="F2727" s="38"/>
      <c r="G2727" s="38"/>
      <c r="H2727" s="38"/>
      <c r="I2727" s="38"/>
      <c r="J2727" s="38"/>
      <c r="K2727" s="38"/>
    </row>
    <row r="2728" spans="6:11" x14ac:dyDescent="0.25">
      <c r="F2728" s="38"/>
      <c r="G2728" s="38"/>
      <c r="H2728" s="38"/>
      <c r="I2728" s="38"/>
      <c r="J2728" s="38"/>
      <c r="K2728" s="38"/>
    </row>
    <row r="2729" spans="6:11" x14ac:dyDescent="0.25">
      <c r="F2729" s="38"/>
      <c r="G2729" s="38"/>
      <c r="H2729" s="38"/>
      <c r="I2729" s="38"/>
      <c r="J2729" s="38"/>
      <c r="K2729" s="38"/>
    </row>
    <row r="2730" spans="6:11" x14ac:dyDescent="0.25">
      <c r="F2730" s="38"/>
      <c r="G2730" s="38"/>
      <c r="H2730" s="38"/>
      <c r="I2730" s="38"/>
      <c r="J2730" s="38"/>
      <c r="K2730" s="38"/>
    </row>
    <row r="2731" spans="6:11" x14ac:dyDescent="0.25">
      <c r="F2731" s="38"/>
      <c r="G2731" s="38"/>
      <c r="H2731" s="38"/>
      <c r="I2731" s="38"/>
      <c r="J2731" s="38"/>
      <c r="K2731" s="38"/>
    </row>
    <row r="2732" spans="6:11" x14ac:dyDescent="0.25">
      <c r="F2732" s="38"/>
      <c r="G2732" s="38"/>
      <c r="H2732" s="38"/>
      <c r="I2732" s="38"/>
      <c r="J2732" s="38"/>
      <c r="K2732" s="38"/>
    </row>
    <row r="2733" spans="6:11" x14ac:dyDescent="0.25">
      <c r="F2733" s="38"/>
      <c r="G2733" s="38"/>
      <c r="H2733" s="38"/>
      <c r="I2733" s="38"/>
      <c r="J2733" s="38"/>
      <c r="K2733" s="38"/>
    </row>
    <row r="2734" spans="6:11" x14ac:dyDescent="0.25">
      <c r="F2734" s="38"/>
      <c r="G2734" s="38"/>
      <c r="H2734" s="38"/>
      <c r="I2734" s="38"/>
      <c r="J2734" s="38"/>
      <c r="K2734" s="38"/>
    </row>
    <row r="2735" spans="6:11" x14ac:dyDescent="0.25">
      <c r="F2735" s="38"/>
      <c r="G2735" s="38"/>
      <c r="H2735" s="38"/>
      <c r="I2735" s="38"/>
      <c r="J2735" s="38"/>
      <c r="K2735" s="38"/>
    </row>
    <row r="2736" spans="6:11" x14ac:dyDescent="0.25">
      <c r="F2736" s="38"/>
      <c r="G2736" s="38"/>
      <c r="H2736" s="38"/>
      <c r="I2736" s="38"/>
      <c r="J2736" s="38"/>
      <c r="K2736" s="38"/>
    </row>
    <row r="2737" spans="6:11" x14ac:dyDescent="0.25">
      <c r="F2737" s="38"/>
      <c r="G2737" s="38"/>
      <c r="H2737" s="38"/>
      <c r="I2737" s="38"/>
      <c r="J2737" s="38"/>
      <c r="K2737" s="38"/>
    </row>
    <row r="2738" spans="6:11" x14ac:dyDescent="0.25">
      <c r="F2738" s="38"/>
      <c r="G2738" s="38"/>
      <c r="H2738" s="38"/>
      <c r="I2738" s="38"/>
      <c r="J2738" s="38"/>
      <c r="K2738" s="38"/>
    </row>
    <row r="2739" spans="6:11" x14ac:dyDescent="0.25">
      <c r="F2739" s="38"/>
      <c r="G2739" s="38"/>
      <c r="H2739" s="38"/>
      <c r="I2739" s="38"/>
      <c r="J2739" s="38"/>
      <c r="K2739" s="38"/>
    </row>
    <row r="2740" spans="6:11" x14ac:dyDescent="0.25">
      <c r="F2740" s="38"/>
      <c r="G2740" s="38"/>
      <c r="H2740" s="38"/>
      <c r="I2740" s="38"/>
      <c r="J2740" s="38"/>
      <c r="K2740" s="38"/>
    </row>
    <row r="2741" spans="6:11" x14ac:dyDescent="0.25">
      <c r="F2741" s="38"/>
      <c r="G2741" s="38"/>
      <c r="H2741" s="38"/>
      <c r="I2741" s="38"/>
      <c r="J2741" s="38"/>
      <c r="K2741" s="38"/>
    </row>
    <row r="2742" spans="6:11" x14ac:dyDescent="0.25">
      <c r="F2742" s="38"/>
      <c r="G2742" s="38"/>
      <c r="H2742" s="38"/>
      <c r="I2742" s="38"/>
      <c r="J2742" s="38"/>
      <c r="K2742" s="38"/>
    </row>
    <row r="2743" spans="6:11" x14ac:dyDescent="0.25">
      <c r="F2743" s="38"/>
      <c r="G2743" s="38"/>
      <c r="H2743" s="38"/>
      <c r="I2743" s="38"/>
      <c r="J2743" s="38"/>
      <c r="K2743" s="38"/>
    </row>
    <row r="2744" spans="6:11" x14ac:dyDescent="0.25">
      <c r="F2744" s="38"/>
      <c r="G2744" s="38"/>
      <c r="H2744" s="38"/>
      <c r="I2744" s="38"/>
      <c r="J2744" s="38"/>
      <c r="K2744" s="38"/>
    </row>
    <row r="2745" spans="6:11" x14ac:dyDescent="0.25">
      <c r="F2745" s="38"/>
      <c r="G2745" s="38"/>
      <c r="H2745" s="38"/>
      <c r="I2745" s="38"/>
      <c r="J2745" s="38"/>
      <c r="K2745" s="38"/>
    </row>
    <row r="2746" spans="6:11" x14ac:dyDescent="0.25">
      <c r="F2746" s="38"/>
      <c r="G2746" s="38"/>
      <c r="H2746" s="38"/>
      <c r="I2746" s="38"/>
      <c r="J2746" s="38"/>
      <c r="K2746" s="38"/>
    </row>
    <row r="2747" spans="6:11" x14ac:dyDescent="0.25">
      <c r="F2747" s="38"/>
      <c r="G2747" s="38"/>
      <c r="H2747" s="38"/>
      <c r="I2747" s="38"/>
      <c r="J2747" s="38"/>
      <c r="K2747" s="38"/>
    </row>
    <row r="2748" spans="6:11" x14ac:dyDescent="0.25">
      <c r="F2748" s="38"/>
      <c r="G2748" s="38"/>
      <c r="H2748" s="38"/>
      <c r="I2748" s="38"/>
      <c r="J2748" s="38"/>
      <c r="K2748" s="38"/>
    </row>
    <row r="2749" spans="6:11" x14ac:dyDescent="0.25">
      <c r="F2749" s="38"/>
      <c r="G2749" s="38"/>
      <c r="H2749" s="38"/>
      <c r="I2749" s="38"/>
      <c r="J2749" s="38"/>
      <c r="K2749" s="38"/>
    </row>
    <row r="2750" spans="6:11" x14ac:dyDescent="0.25">
      <c r="F2750" s="38"/>
      <c r="G2750" s="38"/>
      <c r="H2750" s="38"/>
      <c r="I2750" s="38"/>
      <c r="J2750" s="38"/>
      <c r="K2750" s="38"/>
    </row>
    <row r="2751" spans="6:11" x14ac:dyDescent="0.25">
      <c r="F2751" s="38"/>
      <c r="G2751" s="38"/>
      <c r="H2751" s="38"/>
      <c r="I2751" s="38"/>
      <c r="J2751" s="38"/>
      <c r="K2751" s="38"/>
    </row>
    <row r="2752" spans="6:11" x14ac:dyDescent="0.25">
      <c r="F2752" s="38"/>
      <c r="G2752" s="38"/>
      <c r="H2752" s="38"/>
      <c r="I2752" s="38"/>
      <c r="J2752" s="38"/>
      <c r="K2752" s="38"/>
    </row>
    <row r="2753" spans="6:11" x14ac:dyDescent="0.25">
      <c r="F2753" s="38"/>
      <c r="G2753" s="38"/>
      <c r="H2753" s="38"/>
      <c r="I2753" s="38"/>
      <c r="J2753" s="38"/>
      <c r="K2753" s="38"/>
    </row>
    <row r="2754" spans="6:11" x14ac:dyDescent="0.25">
      <c r="F2754" s="38"/>
      <c r="G2754" s="38"/>
      <c r="H2754" s="38"/>
      <c r="I2754" s="38"/>
      <c r="J2754" s="38"/>
      <c r="K2754" s="38"/>
    </row>
    <row r="2755" spans="6:11" x14ac:dyDescent="0.25">
      <c r="F2755" s="38"/>
      <c r="G2755" s="38"/>
      <c r="H2755" s="38"/>
      <c r="I2755" s="38"/>
      <c r="J2755" s="38"/>
      <c r="K2755" s="38"/>
    </row>
    <row r="2756" spans="6:11" x14ac:dyDescent="0.25">
      <c r="F2756" s="38"/>
      <c r="G2756" s="38"/>
      <c r="H2756" s="38"/>
      <c r="I2756" s="38"/>
      <c r="J2756" s="38"/>
      <c r="K2756" s="38"/>
    </row>
    <row r="2757" spans="6:11" x14ac:dyDescent="0.25">
      <c r="F2757" s="38"/>
      <c r="G2757" s="38"/>
      <c r="H2757" s="38"/>
      <c r="I2757" s="38"/>
      <c r="J2757" s="38"/>
      <c r="K2757" s="38"/>
    </row>
    <row r="2758" spans="6:11" x14ac:dyDescent="0.25">
      <c r="F2758" s="38"/>
      <c r="G2758" s="38"/>
      <c r="H2758" s="38"/>
      <c r="I2758" s="38"/>
      <c r="J2758" s="38"/>
      <c r="K2758" s="38"/>
    </row>
    <row r="2759" spans="6:11" x14ac:dyDescent="0.25">
      <c r="F2759" s="38"/>
      <c r="G2759" s="38"/>
      <c r="H2759" s="38"/>
      <c r="I2759" s="38"/>
      <c r="J2759" s="38"/>
      <c r="K2759" s="38"/>
    </row>
    <row r="2760" spans="6:11" x14ac:dyDescent="0.25">
      <c r="F2760" s="38"/>
      <c r="G2760" s="38"/>
      <c r="H2760" s="38"/>
      <c r="I2760" s="38"/>
      <c r="J2760" s="38"/>
      <c r="K2760" s="38"/>
    </row>
    <row r="2761" spans="6:11" x14ac:dyDescent="0.25">
      <c r="F2761" s="38"/>
      <c r="G2761" s="38"/>
      <c r="H2761" s="38"/>
      <c r="I2761" s="38"/>
      <c r="J2761" s="38"/>
      <c r="K2761" s="38"/>
    </row>
    <row r="2762" spans="6:11" x14ac:dyDescent="0.25">
      <c r="F2762" s="38"/>
      <c r="G2762" s="38"/>
      <c r="H2762" s="38"/>
      <c r="I2762" s="38"/>
      <c r="J2762" s="38"/>
      <c r="K2762" s="38"/>
    </row>
    <row r="2763" spans="6:11" x14ac:dyDescent="0.25">
      <c r="F2763" s="38"/>
      <c r="G2763" s="38"/>
      <c r="H2763" s="38"/>
      <c r="I2763" s="38"/>
      <c r="J2763" s="38"/>
      <c r="K2763" s="38"/>
    </row>
    <row r="2764" spans="6:11" x14ac:dyDescent="0.25">
      <c r="F2764" s="38"/>
      <c r="G2764" s="38"/>
      <c r="H2764" s="38"/>
      <c r="I2764" s="38"/>
      <c r="J2764" s="38"/>
      <c r="K2764" s="38"/>
    </row>
    <row r="2765" spans="6:11" x14ac:dyDescent="0.25">
      <c r="F2765" s="38"/>
      <c r="G2765" s="38"/>
      <c r="H2765" s="38"/>
      <c r="I2765" s="38"/>
      <c r="J2765" s="38"/>
      <c r="K2765" s="38"/>
    </row>
    <row r="2766" spans="6:11" x14ac:dyDescent="0.25">
      <c r="F2766" s="38"/>
      <c r="G2766" s="38"/>
      <c r="H2766" s="38"/>
      <c r="I2766" s="38"/>
      <c r="J2766" s="38"/>
      <c r="K2766" s="38"/>
    </row>
    <row r="2767" spans="6:11" x14ac:dyDescent="0.25">
      <c r="F2767" s="38"/>
      <c r="G2767" s="38"/>
      <c r="H2767" s="38"/>
      <c r="I2767" s="38"/>
      <c r="J2767" s="38"/>
      <c r="K2767" s="38"/>
    </row>
    <row r="2768" spans="6:11" x14ac:dyDescent="0.25">
      <c r="F2768" s="38"/>
      <c r="G2768" s="38"/>
      <c r="H2768" s="38"/>
      <c r="I2768" s="38"/>
      <c r="J2768" s="38"/>
      <c r="K2768" s="38"/>
    </row>
    <row r="2769" spans="6:11" x14ac:dyDescent="0.25">
      <c r="F2769" s="38"/>
      <c r="G2769" s="38"/>
      <c r="H2769" s="38"/>
      <c r="I2769" s="38"/>
      <c r="J2769" s="38"/>
      <c r="K2769" s="38"/>
    </row>
    <row r="2770" spans="6:11" x14ac:dyDescent="0.25">
      <c r="F2770" s="38"/>
      <c r="G2770" s="38"/>
      <c r="H2770" s="38"/>
      <c r="I2770" s="38"/>
      <c r="J2770" s="38"/>
      <c r="K2770" s="38"/>
    </row>
    <row r="2771" spans="6:11" x14ac:dyDescent="0.25">
      <c r="F2771" s="38"/>
      <c r="G2771" s="38"/>
      <c r="H2771" s="38"/>
      <c r="I2771" s="38"/>
      <c r="J2771" s="38"/>
      <c r="K2771" s="38"/>
    </row>
    <row r="2772" spans="6:11" x14ac:dyDescent="0.25">
      <c r="F2772" s="38"/>
      <c r="G2772" s="38"/>
      <c r="H2772" s="38"/>
      <c r="I2772" s="38"/>
      <c r="J2772" s="38"/>
      <c r="K2772" s="38"/>
    </row>
    <row r="2773" spans="6:11" x14ac:dyDescent="0.25">
      <c r="F2773" s="38"/>
      <c r="G2773" s="38"/>
      <c r="H2773" s="38"/>
      <c r="I2773" s="38"/>
      <c r="J2773" s="38"/>
      <c r="K2773" s="38"/>
    </row>
    <row r="2774" spans="6:11" x14ac:dyDescent="0.25">
      <c r="F2774" s="38"/>
      <c r="G2774" s="38"/>
      <c r="H2774" s="38"/>
      <c r="I2774" s="38"/>
      <c r="J2774" s="38"/>
      <c r="K2774" s="38"/>
    </row>
    <row r="2775" spans="6:11" x14ac:dyDescent="0.25">
      <c r="F2775" s="38"/>
      <c r="G2775" s="38"/>
      <c r="H2775" s="38"/>
      <c r="I2775" s="38"/>
      <c r="J2775" s="38"/>
      <c r="K2775" s="38"/>
    </row>
    <row r="2776" spans="6:11" x14ac:dyDescent="0.25">
      <c r="F2776" s="38"/>
      <c r="G2776" s="38"/>
      <c r="H2776" s="38"/>
      <c r="I2776" s="38"/>
      <c r="J2776" s="38"/>
      <c r="K2776" s="38"/>
    </row>
    <row r="2777" spans="6:11" x14ac:dyDescent="0.25">
      <c r="F2777" s="38"/>
      <c r="G2777" s="38"/>
      <c r="H2777" s="38"/>
      <c r="I2777" s="38"/>
      <c r="J2777" s="38"/>
      <c r="K2777" s="38"/>
    </row>
    <row r="2778" spans="6:11" x14ac:dyDescent="0.25">
      <c r="F2778" s="38"/>
      <c r="G2778" s="38"/>
      <c r="H2778" s="38"/>
      <c r="I2778" s="38"/>
      <c r="J2778" s="38"/>
      <c r="K2778" s="38"/>
    </row>
    <row r="2779" spans="6:11" x14ac:dyDescent="0.25">
      <c r="F2779" s="38"/>
      <c r="G2779" s="38"/>
      <c r="H2779" s="38"/>
      <c r="I2779" s="38"/>
      <c r="J2779" s="38"/>
      <c r="K2779" s="38"/>
    </row>
    <row r="2780" spans="6:11" x14ac:dyDescent="0.25">
      <c r="F2780" s="38"/>
      <c r="G2780" s="38"/>
      <c r="H2780" s="38"/>
      <c r="I2780" s="38"/>
      <c r="J2780" s="38"/>
      <c r="K2780" s="38"/>
    </row>
    <row r="2781" spans="6:11" x14ac:dyDescent="0.25">
      <c r="F2781" s="38"/>
      <c r="G2781" s="38"/>
      <c r="H2781" s="38"/>
      <c r="I2781" s="38"/>
      <c r="J2781" s="38"/>
      <c r="K2781" s="38"/>
    </row>
    <row r="2782" spans="6:11" x14ac:dyDescent="0.25">
      <c r="F2782" s="38"/>
      <c r="G2782" s="38"/>
      <c r="H2782" s="38"/>
      <c r="I2782" s="38"/>
      <c r="J2782" s="38"/>
      <c r="K2782" s="38"/>
    </row>
    <row r="2783" spans="6:11" x14ac:dyDescent="0.25">
      <c r="F2783" s="38"/>
      <c r="G2783" s="38"/>
      <c r="H2783" s="38"/>
      <c r="I2783" s="38"/>
      <c r="J2783" s="38"/>
      <c r="K2783" s="38"/>
    </row>
    <row r="2784" spans="6:11" x14ac:dyDescent="0.25">
      <c r="F2784" s="38"/>
      <c r="G2784" s="38"/>
      <c r="H2784" s="38"/>
      <c r="I2784" s="38"/>
      <c r="J2784" s="38"/>
      <c r="K2784" s="38"/>
    </row>
    <row r="2785" spans="6:11" x14ac:dyDescent="0.25">
      <c r="F2785" s="38"/>
      <c r="G2785" s="38"/>
      <c r="H2785" s="38"/>
      <c r="I2785" s="38"/>
      <c r="J2785" s="38"/>
      <c r="K2785" s="38"/>
    </row>
    <row r="2786" spans="6:11" x14ac:dyDescent="0.25">
      <c r="F2786" s="38"/>
      <c r="G2786" s="38"/>
      <c r="H2786" s="38"/>
      <c r="I2786" s="38"/>
      <c r="J2786" s="38"/>
      <c r="K2786" s="38"/>
    </row>
    <row r="2787" spans="6:11" x14ac:dyDescent="0.25">
      <c r="F2787" s="38"/>
      <c r="G2787" s="38"/>
      <c r="H2787" s="38"/>
      <c r="I2787" s="38"/>
      <c r="J2787" s="38"/>
      <c r="K2787" s="38"/>
    </row>
    <row r="2788" spans="6:11" x14ac:dyDescent="0.25">
      <c r="F2788" s="38"/>
      <c r="G2788" s="38"/>
      <c r="H2788" s="38"/>
      <c r="I2788" s="38"/>
      <c r="J2788" s="38"/>
      <c r="K2788" s="38"/>
    </row>
    <row r="2789" spans="6:11" x14ac:dyDescent="0.25">
      <c r="F2789" s="38"/>
      <c r="G2789" s="38"/>
      <c r="H2789" s="38"/>
      <c r="I2789" s="38"/>
      <c r="J2789" s="38"/>
      <c r="K2789" s="38"/>
    </row>
    <row r="2790" spans="6:11" x14ac:dyDescent="0.25">
      <c r="F2790" s="38"/>
      <c r="G2790" s="38"/>
      <c r="H2790" s="38"/>
      <c r="I2790" s="38"/>
      <c r="J2790" s="38"/>
      <c r="K2790" s="38"/>
    </row>
    <row r="2791" spans="6:11" x14ac:dyDescent="0.25">
      <c r="F2791" s="38"/>
      <c r="G2791" s="38"/>
      <c r="H2791" s="38"/>
      <c r="I2791" s="38"/>
      <c r="J2791" s="38"/>
      <c r="K2791" s="38"/>
    </row>
    <row r="2792" spans="6:11" x14ac:dyDescent="0.25">
      <c r="F2792" s="38"/>
      <c r="G2792" s="38"/>
      <c r="H2792" s="38"/>
      <c r="I2792" s="38"/>
      <c r="J2792" s="38"/>
      <c r="K2792" s="38"/>
    </row>
    <row r="2793" spans="6:11" x14ac:dyDescent="0.25">
      <c r="F2793" s="38"/>
      <c r="G2793" s="38"/>
      <c r="H2793" s="38"/>
      <c r="I2793" s="38"/>
      <c r="J2793" s="38"/>
      <c r="K2793" s="38"/>
    </row>
    <row r="2794" spans="6:11" x14ac:dyDescent="0.25">
      <c r="F2794" s="38"/>
      <c r="G2794" s="38"/>
      <c r="H2794" s="38"/>
      <c r="I2794" s="38"/>
      <c r="J2794" s="38"/>
      <c r="K2794" s="38"/>
    </row>
    <row r="2795" spans="6:11" x14ac:dyDescent="0.25">
      <c r="F2795" s="38"/>
      <c r="G2795" s="38"/>
      <c r="H2795" s="38"/>
      <c r="I2795" s="38"/>
      <c r="J2795" s="38"/>
      <c r="K2795" s="38"/>
    </row>
    <row r="2796" spans="6:11" x14ac:dyDescent="0.25">
      <c r="F2796" s="38"/>
      <c r="G2796" s="38"/>
      <c r="H2796" s="38"/>
      <c r="I2796" s="38"/>
      <c r="J2796" s="38"/>
      <c r="K2796" s="38"/>
    </row>
    <row r="2797" spans="6:11" x14ac:dyDescent="0.25">
      <c r="F2797" s="38"/>
      <c r="G2797" s="38"/>
      <c r="H2797" s="38"/>
      <c r="I2797" s="38"/>
      <c r="J2797" s="38"/>
      <c r="K2797" s="38"/>
    </row>
    <row r="2798" spans="6:11" x14ac:dyDescent="0.25">
      <c r="F2798" s="38"/>
      <c r="G2798" s="38"/>
      <c r="H2798" s="38"/>
      <c r="I2798" s="38"/>
      <c r="J2798" s="38"/>
      <c r="K2798" s="38"/>
    </row>
    <row r="2799" spans="6:11" x14ac:dyDescent="0.25">
      <c r="F2799" s="38"/>
      <c r="G2799" s="38"/>
      <c r="H2799" s="38"/>
      <c r="I2799" s="38"/>
      <c r="J2799" s="38"/>
      <c r="K2799" s="38"/>
    </row>
    <row r="2800" spans="6:11" x14ac:dyDescent="0.25">
      <c r="F2800" s="38"/>
      <c r="G2800" s="38"/>
      <c r="H2800" s="38"/>
      <c r="I2800" s="38"/>
      <c r="J2800" s="38"/>
      <c r="K2800" s="38"/>
    </row>
    <row r="2801" spans="6:11" x14ac:dyDescent="0.25">
      <c r="F2801" s="38"/>
      <c r="G2801" s="38"/>
      <c r="H2801" s="38"/>
      <c r="I2801" s="38"/>
      <c r="J2801" s="38"/>
      <c r="K2801" s="38"/>
    </row>
    <row r="2802" spans="6:11" x14ac:dyDescent="0.25">
      <c r="F2802" s="38"/>
      <c r="G2802" s="38"/>
      <c r="H2802" s="38"/>
      <c r="I2802" s="38"/>
      <c r="J2802" s="38"/>
      <c r="K2802" s="38"/>
    </row>
    <row r="2803" spans="6:11" x14ac:dyDescent="0.25">
      <c r="F2803" s="38"/>
      <c r="G2803" s="38"/>
      <c r="H2803" s="38"/>
      <c r="I2803" s="38"/>
      <c r="J2803" s="38"/>
      <c r="K2803" s="38"/>
    </row>
    <row r="2804" spans="6:11" x14ac:dyDescent="0.25">
      <c r="F2804" s="38"/>
      <c r="G2804" s="38"/>
      <c r="H2804" s="38"/>
      <c r="I2804" s="38"/>
      <c r="J2804" s="38"/>
      <c r="K2804" s="38"/>
    </row>
    <row r="2805" spans="6:11" x14ac:dyDescent="0.25">
      <c r="F2805" s="38"/>
      <c r="G2805" s="38"/>
      <c r="H2805" s="38"/>
      <c r="I2805" s="38"/>
      <c r="J2805" s="38"/>
      <c r="K2805" s="38"/>
    </row>
    <row r="2806" spans="6:11" x14ac:dyDescent="0.25">
      <c r="F2806" s="38"/>
      <c r="G2806" s="38"/>
      <c r="H2806" s="38"/>
      <c r="I2806" s="38"/>
      <c r="J2806" s="38"/>
      <c r="K2806" s="38"/>
    </row>
    <row r="2807" spans="6:11" x14ac:dyDescent="0.25">
      <c r="F2807" s="38"/>
      <c r="G2807" s="38"/>
      <c r="H2807" s="38"/>
      <c r="I2807" s="38"/>
      <c r="J2807" s="38"/>
      <c r="K2807" s="38"/>
    </row>
    <row r="2808" spans="6:11" x14ac:dyDescent="0.25">
      <c r="F2808" s="38"/>
      <c r="G2808" s="38"/>
      <c r="H2808" s="38"/>
      <c r="I2808" s="38"/>
      <c r="J2808" s="38"/>
      <c r="K2808" s="38"/>
    </row>
    <row r="2809" spans="6:11" x14ac:dyDescent="0.25">
      <c r="F2809" s="38"/>
      <c r="G2809" s="38"/>
      <c r="H2809" s="38"/>
      <c r="I2809" s="38"/>
      <c r="J2809" s="38"/>
      <c r="K2809" s="38"/>
    </row>
    <row r="2810" spans="6:11" x14ac:dyDescent="0.25">
      <c r="F2810" s="38"/>
      <c r="G2810" s="38"/>
      <c r="H2810" s="38"/>
      <c r="I2810" s="38"/>
      <c r="J2810" s="38"/>
      <c r="K2810" s="38"/>
    </row>
    <row r="2811" spans="6:11" x14ac:dyDescent="0.25">
      <c r="F2811" s="38"/>
      <c r="G2811" s="38"/>
      <c r="H2811" s="38"/>
      <c r="I2811" s="38"/>
      <c r="J2811" s="38"/>
      <c r="K2811" s="38"/>
    </row>
    <row r="2812" spans="6:11" x14ac:dyDescent="0.25">
      <c r="F2812" s="38"/>
      <c r="G2812" s="38"/>
      <c r="H2812" s="38"/>
      <c r="I2812" s="38"/>
      <c r="J2812" s="38"/>
      <c r="K2812" s="38"/>
    </row>
    <row r="2813" spans="6:11" x14ac:dyDescent="0.25">
      <c r="F2813" s="38"/>
      <c r="G2813" s="38"/>
      <c r="H2813" s="38"/>
      <c r="I2813" s="38"/>
      <c r="J2813" s="38"/>
      <c r="K2813" s="38"/>
    </row>
    <row r="2814" spans="6:11" x14ac:dyDescent="0.25">
      <c r="F2814" s="38"/>
      <c r="G2814" s="38"/>
      <c r="H2814" s="38"/>
      <c r="I2814" s="38"/>
      <c r="J2814" s="38"/>
      <c r="K2814" s="38"/>
    </row>
    <row r="2815" spans="6:11" x14ac:dyDescent="0.25">
      <c r="F2815" s="38"/>
      <c r="G2815" s="38"/>
      <c r="H2815" s="38"/>
      <c r="I2815" s="38"/>
      <c r="J2815" s="38"/>
      <c r="K2815" s="38"/>
    </row>
    <row r="2816" spans="6:11" x14ac:dyDescent="0.25">
      <c r="F2816" s="38"/>
      <c r="G2816" s="38"/>
      <c r="H2816" s="38"/>
      <c r="I2816" s="38"/>
      <c r="J2816" s="38"/>
      <c r="K2816" s="38"/>
    </row>
    <row r="2817" spans="6:11" x14ac:dyDescent="0.25">
      <c r="F2817" s="38"/>
      <c r="G2817" s="38"/>
      <c r="H2817" s="38"/>
      <c r="I2817" s="38"/>
      <c r="J2817" s="38"/>
      <c r="K2817" s="38"/>
    </row>
    <row r="2818" spans="6:11" x14ac:dyDescent="0.25">
      <c r="F2818" s="38"/>
      <c r="G2818" s="38"/>
      <c r="H2818" s="38"/>
      <c r="I2818" s="38"/>
      <c r="J2818" s="38"/>
      <c r="K2818" s="38"/>
    </row>
    <row r="2819" spans="6:11" x14ac:dyDescent="0.25">
      <c r="F2819" s="38"/>
      <c r="G2819" s="38"/>
      <c r="H2819" s="38"/>
      <c r="I2819" s="38"/>
      <c r="J2819" s="38"/>
      <c r="K2819" s="38"/>
    </row>
    <row r="2820" spans="6:11" x14ac:dyDescent="0.25">
      <c r="F2820" s="38"/>
      <c r="G2820" s="38"/>
      <c r="H2820" s="38"/>
      <c r="I2820" s="38"/>
      <c r="J2820" s="38"/>
      <c r="K2820" s="38"/>
    </row>
    <row r="2821" spans="6:11" x14ac:dyDescent="0.25">
      <c r="F2821" s="38"/>
      <c r="G2821" s="38"/>
      <c r="H2821" s="38"/>
      <c r="I2821" s="38"/>
      <c r="J2821" s="38"/>
      <c r="K2821" s="38"/>
    </row>
    <row r="2822" spans="6:11" x14ac:dyDescent="0.25">
      <c r="F2822" s="38"/>
      <c r="G2822" s="38"/>
      <c r="H2822" s="38"/>
      <c r="I2822" s="38"/>
      <c r="J2822" s="38"/>
      <c r="K2822" s="38"/>
    </row>
    <row r="2823" spans="6:11" x14ac:dyDescent="0.25">
      <c r="F2823" s="38"/>
      <c r="G2823" s="38"/>
      <c r="H2823" s="38"/>
      <c r="I2823" s="38"/>
      <c r="J2823" s="38"/>
      <c r="K2823" s="38"/>
    </row>
    <row r="2824" spans="6:11" x14ac:dyDescent="0.25">
      <c r="F2824" s="38"/>
      <c r="G2824" s="38"/>
      <c r="H2824" s="38"/>
      <c r="I2824" s="38"/>
      <c r="J2824" s="38"/>
      <c r="K2824" s="38"/>
    </row>
    <row r="2825" spans="6:11" x14ac:dyDescent="0.25">
      <c r="F2825" s="38"/>
      <c r="G2825" s="38"/>
      <c r="H2825" s="38"/>
      <c r="I2825" s="38"/>
      <c r="J2825" s="38"/>
      <c r="K2825" s="38"/>
    </row>
    <row r="2826" spans="6:11" x14ac:dyDescent="0.25">
      <c r="F2826" s="38"/>
      <c r="G2826" s="38"/>
      <c r="H2826" s="38"/>
      <c r="I2826" s="38"/>
      <c r="J2826" s="38"/>
      <c r="K2826" s="38"/>
    </row>
    <row r="2827" spans="6:11" x14ac:dyDescent="0.25">
      <c r="F2827" s="38"/>
      <c r="G2827" s="38"/>
      <c r="H2827" s="38"/>
      <c r="I2827" s="38"/>
      <c r="J2827" s="38"/>
      <c r="K2827" s="38"/>
    </row>
    <row r="2828" spans="6:11" x14ac:dyDescent="0.25">
      <c r="F2828" s="38"/>
      <c r="G2828" s="38"/>
      <c r="H2828" s="38"/>
      <c r="I2828" s="38"/>
      <c r="J2828" s="38"/>
      <c r="K2828" s="38"/>
    </row>
    <row r="2829" spans="6:11" x14ac:dyDescent="0.25">
      <c r="F2829" s="38"/>
      <c r="G2829" s="38"/>
      <c r="H2829" s="38"/>
      <c r="I2829" s="38"/>
      <c r="J2829" s="38"/>
      <c r="K2829" s="38"/>
    </row>
    <row r="2830" spans="6:11" x14ac:dyDescent="0.25">
      <c r="F2830" s="38"/>
      <c r="G2830" s="38"/>
      <c r="H2830" s="38"/>
      <c r="I2830" s="38"/>
      <c r="J2830" s="38"/>
      <c r="K2830" s="38"/>
    </row>
    <row r="2831" spans="6:11" x14ac:dyDescent="0.25">
      <c r="F2831" s="38"/>
      <c r="G2831" s="38"/>
      <c r="H2831" s="38"/>
      <c r="I2831" s="38"/>
      <c r="J2831" s="38"/>
      <c r="K2831" s="38"/>
    </row>
    <row r="2832" spans="6:11" x14ac:dyDescent="0.25">
      <c r="F2832" s="38"/>
      <c r="G2832" s="38"/>
      <c r="H2832" s="38"/>
      <c r="I2832" s="38"/>
      <c r="J2832" s="38"/>
      <c r="K2832" s="38"/>
    </row>
    <row r="2833" spans="6:11" x14ac:dyDescent="0.25">
      <c r="F2833" s="38"/>
      <c r="G2833" s="38"/>
      <c r="H2833" s="38"/>
      <c r="I2833" s="38"/>
      <c r="J2833" s="38"/>
      <c r="K2833" s="38"/>
    </row>
    <row r="2834" spans="6:11" x14ac:dyDescent="0.25">
      <c r="F2834" s="38"/>
      <c r="G2834" s="38"/>
      <c r="H2834" s="38"/>
      <c r="I2834" s="38"/>
      <c r="J2834" s="38"/>
      <c r="K2834" s="38"/>
    </row>
    <row r="2835" spans="6:11" x14ac:dyDescent="0.25">
      <c r="F2835" s="38"/>
      <c r="G2835" s="38"/>
      <c r="H2835" s="38"/>
      <c r="I2835" s="38"/>
      <c r="J2835" s="38"/>
      <c r="K2835" s="38"/>
    </row>
    <row r="2836" spans="6:11" x14ac:dyDescent="0.25">
      <c r="F2836" s="38"/>
      <c r="G2836" s="38"/>
      <c r="H2836" s="38"/>
      <c r="I2836" s="38"/>
      <c r="J2836" s="38"/>
      <c r="K2836" s="38"/>
    </row>
    <row r="2837" spans="6:11" x14ac:dyDescent="0.25">
      <c r="F2837" s="38"/>
      <c r="G2837" s="38"/>
      <c r="H2837" s="38"/>
      <c r="I2837" s="38"/>
      <c r="J2837" s="38"/>
      <c r="K2837" s="38"/>
    </row>
    <row r="2838" spans="6:11" x14ac:dyDescent="0.25">
      <c r="F2838" s="38"/>
      <c r="G2838" s="38"/>
      <c r="H2838" s="38"/>
      <c r="I2838" s="38"/>
      <c r="J2838" s="38"/>
      <c r="K2838" s="38"/>
    </row>
    <row r="2839" spans="6:11" x14ac:dyDescent="0.25">
      <c r="F2839" s="38"/>
      <c r="G2839" s="38"/>
      <c r="H2839" s="38"/>
      <c r="I2839" s="38"/>
      <c r="J2839" s="38"/>
      <c r="K2839" s="38"/>
    </row>
    <row r="2840" spans="6:11" x14ac:dyDescent="0.25">
      <c r="F2840" s="38"/>
      <c r="G2840" s="38"/>
      <c r="H2840" s="38"/>
      <c r="I2840" s="38"/>
      <c r="J2840" s="38"/>
      <c r="K2840" s="38"/>
    </row>
    <row r="2841" spans="6:11" x14ac:dyDescent="0.25">
      <c r="F2841" s="38"/>
      <c r="G2841" s="38"/>
      <c r="H2841" s="38"/>
      <c r="I2841" s="38"/>
      <c r="J2841" s="38"/>
      <c r="K2841" s="38"/>
    </row>
    <row r="2842" spans="6:11" x14ac:dyDescent="0.25">
      <c r="F2842" s="38"/>
      <c r="G2842" s="38"/>
      <c r="H2842" s="38"/>
      <c r="I2842" s="38"/>
      <c r="J2842" s="38"/>
      <c r="K2842" s="38"/>
    </row>
    <row r="2843" spans="6:11" x14ac:dyDescent="0.25">
      <c r="F2843" s="38"/>
      <c r="G2843" s="38"/>
      <c r="H2843" s="38"/>
      <c r="I2843" s="38"/>
      <c r="J2843" s="38"/>
      <c r="K2843" s="38"/>
    </row>
    <row r="2844" spans="6:11" x14ac:dyDescent="0.25">
      <c r="F2844" s="38"/>
      <c r="G2844" s="38"/>
      <c r="H2844" s="38"/>
      <c r="I2844" s="38"/>
      <c r="J2844" s="38"/>
      <c r="K2844" s="38"/>
    </row>
    <row r="2845" spans="6:11" x14ac:dyDescent="0.25">
      <c r="F2845" s="38"/>
      <c r="G2845" s="38"/>
      <c r="H2845" s="38"/>
      <c r="I2845" s="38"/>
      <c r="J2845" s="38"/>
      <c r="K2845" s="38"/>
    </row>
    <row r="2846" spans="6:11" x14ac:dyDescent="0.25">
      <c r="F2846" s="38"/>
      <c r="G2846" s="38"/>
      <c r="H2846" s="38"/>
      <c r="I2846" s="38"/>
      <c r="J2846" s="38"/>
      <c r="K2846" s="38"/>
    </row>
    <row r="2847" spans="6:11" x14ac:dyDescent="0.25">
      <c r="F2847" s="38"/>
      <c r="G2847" s="38"/>
      <c r="H2847" s="38"/>
      <c r="I2847" s="38"/>
      <c r="J2847" s="38"/>
      <c r="K2847" s="38"/>
    </row>
    <row r="2848" spans="6:11" x14ac:dyDescent="0.25">
      <c r="F2848" s="38"/>
      <c r="G2848" s="38"/>
      <c r="H2848" s="38"/>
      <c r="I2848" s="38"/>
      <c r="J2848" s="38"/>
      <c r="K2848" s="38"/>
    </row>
    <row r="2849" spans="6:11" x14ac:dyDescent="0.25">
      <c r="F2849" s="38"/>
      <c r="G2849" s="38"/>
      <c r="H2849" s="38"/>
      <c r="I2849" s="38"/>
      <c r="J2849" s="38"/>
      <c r="K2849" s="38"/>
    </row>
    <row r="2850" spans="6:11" x14ac:dyDescent="0.25">
      <c r="F2850" s="38"/>
      <c r="G2850" s="38"/>
      <c r="H2850" s="38"/>
      <c r="I2850" s="38"/>
      <c r="J2850" s="38"/>
      <c r="K2850" s="38"/>
    </row>
    <row r="2851" spans="6:11" x14ac:dyDescent="0.25">
      <c r="F2851" s="38"/>
      <c r="G2851" s="38"/>
      <c r="H2851" s="38"/>
      <c r="I2851" s="38"/>
      <c r="J2851" s="38"/>
      <c r="K2851" s="38"/>
    </row>
    <row r="2852" spans="6:11" x14ac:dyDescent="0.25">
      <c r="F2852" s="38"/>
      <c r="G2852" s="38"/>
      <c r="H2852" s="38"/>
      <c r="I2852" s="38"/>
      <c r="J2852" s="38"/>
      <c r="K2852" s="38"/>
    </row>
    <row r="2853" spans="6:11" x14ac:dyDescent="0.25">
      <c r="F2853" s="38"/>
      <c r="G2853" s="38"/>
      <c r="H2853" s="38"/>
      <c r="I2853" s="38"/>
      <c r="J2853" s="38"/>
      <c r="K2853" s="38"/>
    </row>
    <row r="2854" spans="6:11" x14ac:dyDescent="0.25">
      <c r="F2854" s="38"/>
      <c r="G2854" s="38"/>
      <c r="H2854" s="38"/>
      <c r="I2854" s="38"/>
      <c r="J2854" s="38"/>
      <c r="K2854" s="38"/>
    </row>
    <row r="2855" spans="6:11" x14ac:dyDescent="0.25">
      <c r="F2855" s="38"/>
      <c r="G2855" s="38"/>
      <c r="H2855" s="38"/>
      <c r="I2855" s="38"/>
      <c r="J2855" s="38"/>
      <c r="K2855" s="38"/>
    </row>
    <row r="2856" spans="6:11" x14ac:dyDescent="0.25">
      <c r="F2856" s="38"/>
      <c r="G2856" s="38"/>
      <c r="H2856" s="38"/>
      <c r="I2856" s="38"/>
      <c r="J2856" s="38"/>
      <c r="K2856" s="38"/>
    </row>
    <row r="2857" spans="6:11" x14ac:dyDescent="0.25">
      <c r="F2857" s="38"/>
      <c r="G2857" s="38"/>
      <c r="H2857" s="38"/>
      <c r="I2857" s="38"/>
      <c r="J2857" s="38"/>
      <c r="K2857" s="38"/>
    </row>
    <row r="2858" spans="6:11" x14ac:dyDescent="0.25">
      <c r="F2858" s="38"/>
      <c r="G2858" s="38"/>
      <c r="H2858" s="38"/>
      <c r="I2858" s="38"/>
      <c r="J2858" s="38"/>
      <c r="K2858" s="38"/>
    </row>
    <row r="2859" spans="6:11" x14ac:dyDescent="0.25">
      <c r="F2859" s="38"/>
      <c r="G2859" s="38"/>
      <c r="H2859" s="38"/>
      <c r="I2859" s="38"/>
      <c r="J2859" s="38"/>
      <c r="K2859" s="38"/>
    </row>
    <row r="2860" spans="6:11" x14ac:dyDescent="0.25">
      <c r="F2860" s="38"/>
      <c r="G2860" s="38"/>
      <c r="H2860" s="38"/>
      <c r="I2860" s="38"/>
      <c r="J2860" s="38"/>
      <c r="K2860" s="38"/>
    </row>
    <row r="2861" spans="6:11" x14ac:dyDescent="0.25">
      <c r="F2861" s="38"/>
      <c r="G2861" s="38"/>
      <c r="H2861" s="38"/>
      <c r="I2861" s="38"/>
      <c r="J2861" s="38"/>
      <c r="K2861" s="38"/>
    </row>
    <row r="2862" spans="6:11" x14ac:dyDescent="0.25">
      <c r="F2862" s="38"/>
      <c r="G2862" s="38"/>
      <c r="H2862" s="38"/>
      <c r="I2862" s="38"/>
      <c r="J2862" s="38"/>
      <c r="K2862" s="38"/>
    </row>
    <row r="2863" spans="6:11" x14ac:dyDescent="0.25">
      <c r="F2863" s="38"/>
      <c r="G2863" s="38"/>
      <c r="H2863" s="38"/>
      <c r="I2863" s="38"/>
      <c r="J2863" s="38"/>
      <c r="K2863" s="38"/>
    </row>
    <row r="2864" spans="6:11" x14ac:dyDescent="0.25">
      <c r="F2864" s="38"/>
      <c r="G2864" s="38"/>
      <c r="H2864" s="38"/>
      <c r="I2864" s="38"/>
      <c r="J2864" s="38"/>
      <c r="K2864" s="38"/>
    </row>
    <row r="2865" spans="6:11" x14ac:dyDescent="0.25">
      <c r="F2865" s="38"/>
      <c r="G2865" s="38"/>
      <c r="H2865" s="38"/>
      <c r="I2865" s="38"/>
      <c r="J2865" s="38"/>
      <c r="K2865" s="38"/>
    </row>
    <row r="2866" spans="6:11" x14ac:dyDescent="0.25">
      <c r="F2866" s="38"/>
      <c r="G2866" s="38"/>
      <c r="H2866" s="38"/>
      <c r="I2866" s="38"/>
      <c r="J2866" s="38"/>
      <c r="K2866" s="38"/>
    </row>
    <row r="2867" spans="6:11" x14ac:dyDescent="0.25">
      <c r="F2867" s="38"/>
      <c r="G2867" s="38"/>
      <c r="H2867" s="38"/>
      <c r="I2867" s="38"/>
      <c r="J2867" s="38"/>
      <c r="K2867" s="38"/>
    </row>
    <row r="2868" spans="6:11" x14ac:dyDescent="0.25">
      <c r="F2868" s="38"/>
      <c r="G2868" s="38"/>
      <c r="H2868" s="38"/>
      <c r="I2868" s="38"/>
      <c r="J2868" s="38"/>
      <c r="K2868" s="38"/>
    </row>
    <row r="2869" spans="6:11" x14ac:dyDescent="0.25">
      <c r="F2869" s="38"/>
      <c r="G2869" s="38"/>
      <c r="H2869" s="38"/>
      <c r="I2869" s="38"/>
      <c r="J2869" s="38"/>
      <c r="K2869" s="38"/>
    </row>
    <row r="2870" spans="6:11" x14ac:dyDescent="0.25">
      <c r="F2870" s="38"/>
      <c r="G2870" s="38"/>
      <c r="H2870" s="38"/>
      <c r="I2870" s="38"/>
      <c r="J2870" s="38"/>
      <c r="K2870" s="38"/>
    </row>
    <row r="2871" spans="6:11" x14ac:dyDescent="0.25">
      <c r="F2871" s="38"/>
      <c r="G2871" s="38"/>
      <c r="H2871" s="38"/>
      <c r="I2871" s="38"/>
      <c r="J2871" s="38"/>
      <c r="K2871" s="38"/>
    </row>
    <row r="2872" spans="6:11" x14ac:dyDescent="0.25">
      <c r="F2872" s="38"/>
      <c r="G2872" s="38"/>
      <c r="H2872" s="38"/>
      <c r="I2872" s="38"/>
      <c r="J2872" s="38"/>
      <c r="K2872" s="38"/>
    </row>
    <row r="2873" spans="6:11" x14ac:dyDescent="0.25">
      <c r="F2873" s="38"/>
      <c r="G2873" s="38"/>
      <c r="H2873" s="38"/>
      <c r="I2873" s="38"/>
      <c r="J2873" s="38"/>
      <c r="K2873" s="38"/>
    </row>
    <row r="2874" spans="6:11" x14ac:dyDescent="0.25">
      <c r="F2874" s="38"/>
      <c r="G2874" s="38"/>
      <c r="H2874" s="38"/>
      <c r="I2874" s="38"/>
      <c r="J2874" s="38"/>
      <c r="K2874" s="38"/>
    </row>
    <row r="2875" spans="6:11" x14ac:dyDescent="0.25">
      <c r="F2875" s="38"/>
      <c r="G2875" s="38"/>
      <c r="H2875" s="38"/>
      <c r="I2875" s="38"/>
      <c r="J2875" s="38"/>
      <c r="K2875" s="38"/>
    </row>
    <row r="2876" spans="6:11" x14ac:dyDescent="0.25">
      <c r="F2876" s="38"/>
      <c r="G2876" s="38"/>
      <c r="H2876" s="38"/>
      <c r="I2876" s="38"/>
      <c r="J2876" s="38"/>
      <c r="K2876" s="38"/>
    </row>
    <row r="2877" spans="6:11" x14ac:dyDescent="0.25">
      <c r="F2877" s="38"/>
      <c r="G2877" s="38"/>
      <c r="H2877" s="38"/>
      <c r="I2877" s="38"/>
      <c r="J2877" s="38"/>
      <c r="K2877" s="38"/>
    </row>
    <row r="2878" spans="6:11" x14ac:dyDescent="0.25">
      <c r="F2878" s="38"/>
      <c r="G2878" s="38"/>
      <c r="H2878" s="38"/>
      <c r="I2878" s="38"/>
      <c r="J2878" s="38"/>
      <c r="K2878" s="38"/>
    </row>
    <row r="2879" spans="6:11" x14ac:dyDescent="0.25">
      <c r="F2879" s="38"/>
      <c r="G2879" s="38"/>
      <c r="H2879" s="38"/>
      <c r="I2879" s="38"/>
      <c r="J2879" s="38"/>
      <c r="K2879" s="38"/>
    </row>
    <row r="2880" spans="6:11" x14ac:dyDescent="0.25">
      <c r="F2880" s="38"/>
      <c r="G2880" s="38"/>
      <c r="H2880" s="38"/>
      <c r="I2880" s="38"/>
      <c r="J2880" s="38"/>
      <c r="K2880" s="38"/>
    </row>
    <row r="2881" spans="6:11" x14ac:dyDescent="0.25">
      <c r="F2881" s="38"/>
      <c r="G2881" s="38"/>
      <c r="H2881" s="38"/>
      <c r="I2881" s="38"/>
      <c r="J2881" s="38"/>
      <c r="K2881" s="38"/>
    </row>
    <row r="2882" spans="6:11" x14ac:dyDescent="0.25">
      <c r="F2882" s="38"/>
      <c r="G2882" s="38"/>
      <c r="H2882" s="38"/>
      <c r="I2882" s="38"/>
      <c r="J2882" s="38"/>
      <c r="K2882" s="38"/>
    </row>
    <row r="2883" spans="6:11" x14ac:dyDescent="0.25">
      <c r="F2883" s="38"/>
      <c r="G2883" s="38"/>
      <c r="H2883" s="38"/>
      <c r="I2883" s="38"/>
      <c r="J2883" s="38"/>
      <c r="K2883" s="38"/>
    </row>
    <row r="2884" spans="6:11" x14ac:dyDescent="0.25">
      <c r="F2884" s="38"/>
      <c r="G2884" s="38"/>
      <c r="H2884" s="38"/>
      <c r="I2884" s="38"/>
      <c r="J2884" s="38"/>
      <c r="K2884" s="38"/>
    </row>
    <row r="2885" spans="6:11" x14ac:dyDescent="0.25">
      <c r="F2885" s="38"/>
      <c r="G2885" s="38"/>
      <c r="H2885" s="38"/>
      <c r="I2885" s="38"/>
      <c r="J2885" s="38"/>
      <c r="K2885" s="38"/>
    </row>
    <row r="2886" spans="6:11" x14ac:dyDescent="0.25">
      <c r="F2886" s="38"/>
      <c r="G2886" s="38"/>
      <c r="H2886" s="38"/>
      <c r="I2886" s="38"/>
      <c r="J2886" s="38"/>
      <c r="K2886" s="38"/>
    </row>
    <row r="2887" spans="6:11" x14ac:dyDescent="0.25">
      <c r="F2887" s="38"/>
      <c r="G2887" s="38"/>
      <c r="H2887" s="38"/>
      <c r="I2887" s="38"/>
      <c r="J2887" s="38"/>
      <c r="K2887" s="38"/>
    </row>
    <row r="2888" spans="6:11" x14ac:dyDescent="0.25">
      <c r="F2888" s="38"/>
      <c r="G2888" s="38"/>
      <c r="H2888" s="38"/>
      <c r="I2888" s="38"/>
      <c r="J2888" s="38"/>
      <c r="K2888" s="38"/>
    </row>
    <row r="2889" spans="6:11" x14ac:dyDescent="0.25">
      <c r="F2889" s="38"/>
      <c r="G2889" s="38"/>
      <c r="H2889" s="38"/>
      <c r="I2889" s="38"/>
      <c r="J2889" s="38"/>
      <c r="K2889" s="38"/>
    </row>
    <row r="2890" spans="6:11" x14ac:dyDescent="0.25">
      <c r="F2890" s="38"/>
      <c r="G2890" s="38"/>
      <c r="H2890" s="38"/>
      <c r="I2890" s="38"/>
      <c r="J2890" s="38"/>
      <c r="K2890" s="38"/>
    </row>
    <row r="2891" spans="6:11" x14ac:dyDescent="0.25">
      <c r="F2891" s="38"/>
      <c r="G2891" s="38"/>
      <c r="H2891" s="38"/>
      <c r="I2891" s="38"/>
      <c r="J2891" s="38"/>
      <c r="K2891" s="38"/>
    </row>
    <row r="2892" spans="6:11" x14ac:dyDescent="0.25">
      <c r="F2892" s="38"/>
      <c r="G2892" s="38"/>
      <c r="H2892" s="38"/>
      <c r="I2892" s="38"/>
      <c r="J2892" s="38"/>
      <c r="K2892" s="38"/>
    </row>
    <row r="2893" spans="6:11" x14ac:dyDescent="0.25">
      <c r="F2893" s="38"/>
      <c r="G2893" s="38"/>
      <c r="H2893" s="38"/>
      <c r="I2893" s="38"/>
      <c r="J2893" s="38"/>
      <c r="K2893" s="38"/>
    </row>
    <row r="2894" spans="6:11" x14ac:dyDescent="0.25">
      <c r="F2894" s="38"/>
      <c r="G2894" s="38"/>
      <c r="H2894" s="38"/>
      <c r="I2894" s="38"/>
      <c r="J2894" s="38"/>
      <c r="K2894" s="38"/>
    </row>
    <row r="2895" spans="6:11" x14ac:dyDescent="0.25">
      <c r="F2895" s="38"/>
      <c r="G2895" s="38"/>
      <c r="H2895" s="38"/>
      <c r="I2895" s="38"/>
      <c r="J2895" s="38"/>
      <c r="K2895" s="38"/>
    </row>
    <row r="2896" spans="6:11" x14ac:dyDescent="0.25">
      <c r="F2896" s="38"/>
      <c r="G2896" s="38"/>
      <c r="H2896" s="38"/>
      <c r="I2896" s="38"/>
      <c r="J2896" s="38"/>
      <c r="K2896" s="38"/>
    </row>
    <row r="2897" spans="6:11" x14ac:dyDescent="0.25">
      <c r="F2897" s="38"/>
      <c r="G2897" s="38"/>
      <c r="H2897" s="38"/>
      <c r="I2897" s="38"/>
      <c r="J2897" s="38"/>
      <c r="K2897" s="38"/>
    </row>
    <row r="2898" spans="6:11" x14ac:dyDescent="0.25">
      <c r="F2898" s="38"/>
      <c r="G2898" s="38"/>
      <c r="H2898" s="38"/>
      <c r="I2898" s="38"/>
      <c r="J2898" s="38"/>
      <c r="K2898" s="38"/>
    </row>
    <row r="2899" spans="6:11" x14ac:dyDescent="0.25">
      <c r="F2899" s="38"/>
      <c r="G2899" s="38"/>
      <c r="H2899" s="38"/>
      <c r="I2899" s="38"/>
      <c r="J2899" s="38"/>
      <c r="K2899" s="38"/>
    </row>
    <row r="2900" spans="6:11" x14ac:dyDescent="0.25">
      <c r="F2900" s="38"/>
      <c r="G2900" s="38"/>
      <c r="H2900" s="38"/>
      <c r="I2900" s="38"/>
      <c r="J2900" s="38"/>
      <c r="K2900" s="38"/>
    </row>
    <row r="2901" spans="6:11" x14ac:dyDescent="0.25">
      <c r="F2901" s="38"/>
      <c r="G2901" s="38"/>
      <c r="H2901" s="38"/>
      <c r="I2901" s="38"/>
      <c r="J2901" s="38"/>
      <c r="K2901" s="38"/>
    </row>
    <row r="2902" spans="6:11" x14ac:dyDescent="0.25">
      <c r="F2902" s="38"/>
      <c r="G2902" s="38"/>
      <c r="H2902" s="38"/>
      <c r="I2902" s="38"/>
      <c r="J2902" s="38"/>
      <c r="K2902" s="38"/>
    </row>
    <row r="2903" spans="6:11" x14ac:dyDescent="0.25">
      <c r="F2903" s="38"/>
      <c r="G2903" s="38"/>
      <c r="H2903" s="38"/>
      <c r="I2903" s="38"/>
      <c r="J2903" s="38"/>
      <c r="K2903" s="38"/>
    </row>
    <row r="2904" spans="6:11" x14ac:dyDescent="0.25">
      <c r="F2904" s="38"/>
      <c r="G2904" s="38"/>
      <c r="H2904" s="38"/>
      <c r="I2904" s="38"/>
      <c r="J2904" s="38"/>
      <c r="K2904" s="38"/>
    </row>
    <row r="2905" spans="6:11" x14ac:dyDescent="0.25">
      <c r="F2905" s="38"/>
      <c r="G2905" s="38"/>
      <c r="H2905" s="38"/>
      <c r="I2905" s="38"/>
      <c r="J2905" s="38"/>
      <c r="K2905" s="38"/>
    </row>
    <row r="2906" spans="6:11" x14ac:dyDescent="0.25">
      <c r="F2906" s="38"/>
      <c r="G2906" s="38"/>
      <c r="H2906" s="38"/>
      <c r="I2906" s="38"/>
      <c r="J2906" s="38"/>
      <c r="K2906" s="38"/>
    </row>
    <row r="2907" spans="6:11" x14ac:dyDescent="0.25">
      <c r="F2907" s="38"/>
      <c r="G2907" s="38"/>
      <c r="H2907" s="38"/>
      <c r="I2907" s="38"/>
      <c r="J2907" s="38"/>
      <c r="K2907" s="38"/>
    </row>
    <row r="2908" spans="6:11" x14ac:dyDescent="0.25">
      <c r="F2908" s="38"/>
      <c r="G2908" s="38"/>
      <c r="H2908" s="38"/>
      <c r="I2908" s="38"/>
      <c r="J2908" s="38"/>
      <c r="K2908" s="38"/>
    </row>
    <row r="2909" spans="6:11" x14ac:dyDescent="0.25">
      <c r="F2909" s="38"/>
      <c r="G2909" s="38"/>
      <c r="H2909" s="38"/>
      <c r="I2909" s="38"/>
      <c r="J2909" s="38"/>
      <c r="K2909" s="38"/>
    </row>
    <row r="2910" spans="6:11" x14ac:dyDescent="0.25">
      <c r="F2910" s="38"/>
      <c r="G2910" s="38"/>
      <c r="H2910" s="38"/>
      <c r="I2910" s="38"/>
      <c r="J2910" s="38"/>
      <c r="K2910" s="38"/>
    </row>
    <row r="2911" spans="6:11" x14ac:dyDescent="0.25">
      <c r="F2911" s="38"/>
      <c r="G2911" s="38"/>
      <c r="H2911" s="38"/>
      <c r="I2911" s="38"/>
      <c r="J2911" s="38"/>
      <c r="K2911" s="38"/>
    </row>
    <row r="2912" spans="6:11" x14ac:dyDescent="0.25">
      <c r="F2912" s="38"/>
      <c r="G2912" s="38"/>
      <c r="H2912" s="38"/>
      <c r="I2912" s="38"/>
      <c r="J2912" s="38"/>
      <c r="K2912" s="38"/>
    </row>
    <row r="2913" spans="6:11" x14ac:dyDescent="0.25">
      <c r="F2913" s="38"/>
      <c r="G2913" s="38"/>
      <c r="H2913" s="38"/>
      <c r="I2913" s="38"/>
      <c r="J2913" s="38"/>
      <c r="K2913" s="38"/>
    </row>
    <row r="2914" spans="6:11" x14ac:dyDescent="0.25">
      <c r="F2914" s="38"/>
      <c r="G2914" s="38"/>
      <c r="H2914" s="38"/>
      <c r="I2914" s="38"/>
      <c r="J2914" s="38"/>
      <c r="K2914" s="38"/>
    </row>
    <row r="2915" spans="6:11" x14ac:dyDescent="0.25">
      <c r="F2915" s="38"/>
      <c r="G2915" s="38"/>
      <c r="H2915" s="38"/>
      <c r="I2915" s="38"/>
      <c r="J2915" s="38"/>
      <c r="K2915" s="38"/>
    </row>
    <row r="2916" spans="6:11" x14ac:dyDescent="0.25">
      <c r="F2916" s="38"/>
      <c r="G2916" s="38"/>
      <c r="H2916" s="38"/>
      <c r="I2916" s="38"/>
      <c r="J2916" s="38"/>
      <c r="K2916" s="38"/>
    </row>
    <row r="2917" spans="6:11" x14ac:dyDescent="0.25">
      <c r="F2917" s="38"/>
      <c r="G2917" s="38"/>
      <c r="H2917" s="38"/>
      <c r="I2917" s="38"/>
      <c r="J2917" s="38"/>
      <c r="K2917" s="38"/>
    </row>
    <row r="2918" spans="6:11" x14ac:dyDescent="0.25">
      <c r="F2918" s="38"/>
      <c r="G2918" s="38"/>
      <c r="H2918" s="38"/>
      <c r="I2918" s="38"/>
      <c r="J2918" s="38"/>
      <c r="K2918" s="38"/>
    </row>
    <row r="2919" spans="6:11" x14ac:dyDescent="0.25">
      <c r="F2919" s="38"/>
      <c r="G2919" s="38"/>
      <c r="H2919" s="38"/>
      <c r="I2919" s="38"/>
      <c r="J2919" s="38"/>
      <c r="K2919" s="38"/>
    </row>
    <row r="2920" spans="6:11" x14ac:dyDescent="0.25">
      <c r="F2920" s="38"/>
      <c r="G2920" s="38"/>
      <c r="H2920" s="38"/>
      <c r="I2920" s="38"/>
      <c r="J2920" s="38"/>
      <c r="K2920" s="38"/>
    </row>
    <row r="2921" spans="6:11" x14ac:dyDescent="0.25">
      <c r="F2921" s="38"/>
      <c r="G2921" s="38"/>
      <c r="H2921" s="38"/>
      <c r="I2921" s="38"/>
      <c r="J2921" s="38"/>
      <c r="K2921" s="38"/>
    </row>
    <row r="2922" spans="6:11" x14ac:dyDescent="0.25">
      <c r="F2922" s="38"/>
      <c r="G2922" s="38"/>
      <c r="H2922" s="38"/>
      <c r="I2922" s="38"/>
      <c r="J2922" s="38"/>
      <c r="K2922" s="38"/>
    </row>
    <row r="2923" spans="6:11" x14ac:dyDescent="0.25">
      <c r="F2923" s="38"/>
      <c r="G2923" s="38"/>
      <c r="H2923" s="38"/>
      <c r="I2923" s="38"/>
      <c r="J2923" s="38"/>
      <c r="K2923" s="38"/>
    </row>
    <row r="2924" spans="6:11" x14ac:dyDescent="0.25">
      <c r="F2924" s="38"/>
      <c r="G2924" s="38"/>
      <c r="H2924" s="38"/>
      <c r="I2924" s="38"/>
      <c r="J2924" s="38"/>
      <c r="K2924" s="38"/>
    </row>
    <row r="2925" spans="6:11" x14ac:dyDescent="0.25">
      <c r="F2925" s="38"/>
      <c r="G2925" s="38"/>
      <c r="H2925" s="38"/>
      <c r="I2925" s="38"/>
      <c r="J2925" s="38"/>
      <c r="K2925" s="38"/>
    </row>
    <row r="2926" spans="6:11" x14ac:dyDescent="0.25">
      <c r="F2926" s="38"/>
      <c r="G2926" s="38"/>
      <c r="H2926" s="38"/>
      <c r="I2926" s="38"/>
      <c r="J2926" s="38"/>
      <c r="K2926" s="38"/>
    </row>
    <row r="2927" spans="6:11" x14ac:dyDescent="0.25">
      <c r="F2927" s="38"/>
      <c r="G2927" s="38"/>
      <c r="H2927" s="38"/>
      <c r="I2927" s="38"/>
      <c r="J2927" s="38"/>
      <c r="K2927" s="38"/>
    </row>
    <row r="2928" spans="6:11" x14ac:dyDescent="0.25">
      <c r="F2928" s="38"/>
      <c r="G2928" s="38"/>
      <c r="H2928" s="38"/>
      <c r="I2928" s="38"/>
      <c r="J2928" s="38"/>
      <c r="K2928" s="38"/>
    </row>
    <row r="2929" spans="6:11" x14ac:dyDescent="0.25">
      <c r="F2929" s="38"/>
      <c r="G2929" s="38"/>
      <c r="H2929" s="38"/>
      <c r="I2929" s="38"/>
      <c r="J2929" s="38"/>
      <c r="K2929" s="38"/>
    </row>
    <row r="2930" spans="6:11" x14ac:dyDescent="0.25">
      <c r="F2930" s="38"/>
      <c r="G2930" s="38"/>
      <c r="H2930" s="38"/>
      <c r="I2930" s="38"/>
      <c r="J2930" s="38"/>
      <c r="K2930" s="38"/>
    </row>
    <row r="2931" spans="6:11" x14ac:dyDescent="0.25">
      <c r="F2931" s="38"/>
      <c r="G2931" s="38"/>
      <c r="H2931" s="38"/>
      <c r="I2931" s="38"/>
      <c r="J2931" s="38"/>
      <c r="K2931" s="38"/>
    </row>
    <row r="2932" spans="6:11" x14ac:dyDescent="0.25">
      <c r="F2932" s="38"/>
      <c r="G2932" s="38"/>
      <c r="H2932" s="38"/>
      <c r="I2932" s="38"/>
      <c r="J2932" s="38"/>
      <c r="K2932" s="38"/>
    </row>
    <row r="2933" spans="6:11" x14ac:dyDescent="0.25">
      <c r="F2933" s="38"/>
      <c r="G2933" s="38"/>
      <c r="H2933" s="38"/>
      <c r="I2933" s="38"/>
      <c r="J2933" s="38"/>
      <c r="K2933" s="38"/>
    </row>
    <row r="2934" spans="6:11" x14ac:dyDescent="0.25">
      <c r="F2934" s="38"/>
      <c r="G2934" s="38"/>
      <c r="H2934" s="38"/>
      <c r="I2934" s="38"/>
      <c r="J2934" s="38"/>
      <c r="K2934" s="38"/>
    </row>
    <row r="2935" spans="6:11" x14ac:dyDescent="0.25">
      <c r="F2935" s="38"/>
      <c r="G2935" s="38"/>
      <c r="H2935" s="38"/>
      <c r="I2935" s="38"/>
      <c r="J2935" s="38"/>
      <c r="K2935" s="38"/>
    </row>
    <row r="2936" spans="6:11" x14ac:dyDescent="0.25">
      <c r="F2936" s="38"/>
      <c r="G2936" s="38"/>
      <c r="H2936" s="38"/>
      <c r="I2936" s="38"/>
      <c r="J2936" s="38"/>
      <c r="K2936" s="38"/>
    </row>
    <row r="2937" spans="6:11" x14ac:dyDescent="0.25">
      <c r="F2937" s="38"/>
      <c r="G2937" s="38"/>
      <c r="H2937" s="38"/>
      <c r="I2937" s="38"/>
      <c r="J2937" s="38"/>
      <c r="K2937" s="38"/>
    </row>
    <row r="2938" spans="6:11" x14ac:dyDescent="0.25">
      <c r="F2938" s="38"/>
      <c r="G2938" s="38"/>
      <c r="H2938" s="38"/>
      <c r="I2938" s="38"/>
      <c r="J2938" s="38"/>
      <c r="K2938" s="38"/>
    </row>
    <row r="2939" spans="6:11" x14ac:dyDescent="0.25">
      <c r="F2939" s="38"/>
      <c r="G2939" s="38"/>
      <c r="H2939" s="38"/>
      <c r="I2939" s="38"/>
      <c r="J2939" s="38"/>
      <c r="K2939" s="38"/>
    </row>
    <row r="2940" spans="6:11" x14ac:dyDescent="0.25">
      <c r="F2940" s="38"/>
      <c r="G2940" s="38"/>
      <c r="H2940" s="38"/>
      <c r="I2940" s="38"/>
      <c r="J2940" s="38"/>
      <c r="K2940" s="38"/>
    </row>
    <row r="2941" spans="6:11" x14ac:dyDescent="0.25">
      <c r="F2941" s="38"/>
      <c r="G2941" s="38"/>
      <c r="H2941" s="38"/>
      <c r="I2941" s="38"/>
      <c r="J2941" s="38"/>
      <c r="K2941" s="38"/>
    </row>
    <row r="2942" spans="6:11" x14ac:dyDescent="0.25">
      <c r="F2942" s="38"/>
      <c r="G2942" s="38"/>
      <c r="H2942" s="38"/>
      <c r="I2942" s="38"/>
      <c r="J2942" s="38"/>
      <c r="K2942" s="38"/>
    </row>
    <row r="2943" spans="6:11" x14ac:dyDescent="0.25">
      <c r="F2943" s="38"/>
      <c r="G2943" s="38"/>
      <c r="H2943" s="38"/>
      <c r="I2943" s="38"/>
      <c r="J2943" s="38"/>
      <c r="K2943" s="38"/>
    </row>
    <row r="2944" spans="6:11" x14ac:dyDescent="0.25">
      <c r="F2944" s="38"/>
      <c r="G2944" s="38"/>
      <c r="H2944" s="38"/>
      <c r="I2944" s="38"/>
      <c r="J2944" s="38"/>
      <c r="K2944" s="38"/>
    </row>
    <row r="2945" spans="6:11" x14ac:dyDescent="0.25">
      <c r="F2945" s="38"/>
      <c r="G2945" s="38"/>
      <c r="H2945" s="38"/>
      <c r="I2945" s="38"/>
      <c r="J2945" s="38"/>
      <c r="K2945" s="38"/>
    </row>
    <row r="2946" spans="6:11" x14ac:dyDescent="0.25">
      <c r="F2946" s="38"/>
      <c r="G2946" s="38"/>
      <c r="H2946" s="38"/>
      <c r="I2946" s="38"/>
      <c r="J2946" s="38"/>
      <c r="K2946" s="38"/>
    </row>
    <row r="2947" spans="6:11" x14ac:dyDescent="0.25">
      <c r="F2947" s="38"/>
      <c r="G2947" s="38"/>
      <c r="H2947" s="38"/>
      <c r="I2947" s="38"/>
      <c r="J2947" s="38"/>
      <c r="K2947" s="38"/>
    </row>
    <row r="2948" spans="6:11" x14ac:dyDescent="0.25">
      <c r="F2948" s="38"/>
      <c r="G2948" s="38"/>
      <c r="H2948" s="38"/>
      <c r="I2948" s="38"/>
      <c r="J2948" s="38"/>
      <c r="K2948" s="38"/>
    </row>
    <row r="2949" spans="6:11" x14ac:dyDescent="0.25">
      <c r="F2949" s="38"/>
      <c r="G2949" s="38"/>
      <c r="H2949" s="38"/>
      <c r="I2949" s="38"/>
      <c r="J2949" s="38"/>
      <c r="K2949" s="38"/>
    </row>
    <row r="2950" spans="6:11" x14ac:dyDescent="0.25">
      <c r="F2950" s="38"/>
      <c r="G2950" s="38"/>
      <c r="H2950" s="38"/>
      <c r="I2950" s="38"/>
      <c r="J2950" s="38"/>
      <c r="K2950" s="38"/>
    </row>
    <row r="2951" spans="6:11" x14ac:dyDescent="0.25">
      <c r="F2951" s="38"/>
      <c r="G2951" s="38"/>
      <c r="H2951" s="38"/>
      <c r="I2951" s="38"/>
      <c r="J2951" s="38"/>
      <c r="K2951" s="38"/>
    </row>
    <row r="2952" spans="6:11" x14ac:dyDescent="0.25">
      <c r="F2952" s="38"/>
      <c r="G2952" s="38"/>
      <c r="H2952" s="38"/>
      <c r="I2952" s="38"/>
      <c r="J2952" s="38"/>
      <c r="K2952" s="38"/>
    </row>
    <row r="2953" spans="6:11" x14ac:dyDescent="0.25">
      <c r="F2953" s="38"/>
      <c r="G2953" s="38"/>
      <c r="H2953" s="38"/>
      <c r="I2953" s="38"/>
      <c r="J2953" s="38"/>
      <c r="K2953" s="38"/>
    </row>
    <row r="2954" spans="6:11" x14ac:dyDescent="0.25">
      <c r="F2954" s="38"/>
      <c r="G2954" s="38"/>
      <c r="H2954" s="38"/>
      <c r="I2954" s="38"/>
      <c r="J2954" s="38"/>
      <c r="K2954" s="38"/>
    </row>
    <row r="2955" spans="6:11" x14ac:dyDescent="0.25">
      <c r="F2955" s="38"/>
      <c r="G2955" s="38"/>
      <c r="H2955" s="38"/>
      <c r="I2955" s="38"/>
      <c r="J2955" s="38"/>
      <c r="K2955" s="38"/>
    </row>
    <row r="2956" spans="6:11" x14ac:dyDescent="0.25">
      <c r="F2956" s="38"/>
      <c r="G2956" s="38"/>
      <c r="H2956" s="38"/>
      <c r="I2956" s="38"/>
      <c r="J2956" s="38"/>
      <c r="K2956" s="38"/>
    </row>
    <row r="2957" spans="6:11" x14ac:dyDescent="0.25">
      <c r="F2957" s="38"/>
      <c r="G2957" s="38"/>
      <c r="H2957" s="38"/>
      <c r="I2957" s="38"/>
      <c r="J2957" s="38"/>
      <c r="K2957" s="38"/>
    </row>
    <row r="2958" spans="6:11" x14ac:dyDescent="0.25">
      <c r="F2958" s="38"/>
      <c r="G2958" s="38"/>
      <c r="H2958" s="38"/>
      <c r="I2958" s="38"/>
      <c r="J2958" s="38"/>
      <c r="K2958" s="38"/>
    </row>
    <row r="2959" spans="6:11" x14ac:dyDescent="0.25">
      <c r="F2959" s="38"/>
      <c r="G2959" s="38"/>
      <c r="H2959" s="38"/>
      <c r="I2959" s="38"/>
      <c r="J2959" s="38"/>
      <c r="K2959" s="38"/>
    </row>
    <row r="2960" spans="6:11" x14ac:dyDescent="0.25">
      <c r="F2960" s="38"/>
      <c r="G2960" s="38"/>
      <c r="H2960" s="38"/>
      <c r="I2960" s="38"/>
      <c r="J2960" s="38"/>
      <c r="K2960" s="38"/>
    </row>
    <row r="2961" spans="6:11" x14ac:dyDescent="0.25">
      <c r="F2961" s="38"/>
      <c r="G2961" s="38"/>
      <c r="H2961" s="38"/>
      <c r="I2961" s="38"/>
      <c r="J2961" s="38"/>
      <c r="K2961" s="38"/>
    </row>
    <row r="2962" spans="6:11" x14ac:dyDescent="0.25">
      <c r="F2962" s="38"/>
      <c r="G2962" s="38"/>
      <c r="H2962" s="38"/>
      <c r="I2962" s="38"/>
      <c r="J2962" s="38"/>
      <c r="K2962" s="38"/>
    </row>
    <row r="2963" spans="6:11" x14ac:dyDescent="0.25">
      <c r="F2963" s="38"/>
      <c r="G2963" s="38"/>
      <c r="H2963" s="38"/>
      <c r="I2963" s="38"/>
      <c r="J2963" s="38"/>
      <c r="K2963" s="38"/>
    </row>
    <row r="2964" spans="6:11" x14ac:dyDescent="0.25">
      <c r="F2964" s="38"/>
      <c r="G2964" s="38"/>
      <c r="H2964" s="38"/>
      <c r="I2964" s="38"/>
      <c r="J2964" s="38"/>
      <c r="K2964" s="38"/>
    </row>
    <row r="2965" spans="6:11" x14ac:dyDescent="0.25">
      <c r="F2965" s="38"/>
      <c r="G2965" s="38"/>
      <c r="H2965" s="38"/>
      <c r="I2965" s="38"/>
      <c r="J2965" s="38"/>
      <c r="K2965" s="38"/>
    </row>
    <row r="2966" spans="6:11" x14ac:dyDescent="0.25">
      <c r="F2966" s="38"/>
      <c r="G2966" s="38"/>
      <c r="H2966" s="38"/>
      <c r="I2966" s="38"/>
      <c r="J2966" s="38"/>
      <c r="K2966" s="38"/>
    </row>
    <row r="2967" spans="6:11" x14ac:dyDescent="0.25">
      <c r="F2967" s="38"/>
      <c r="G2967" s="38"/>
      <c r="H2967" s="38"/>
      <c r="I2967" s="38"/>
      <c r="J2967" s="38"/>
      <c r="K2967" s="38"/>
    </row>
    <row r="2968" spans="6:11" x14ac:dyDescent="0.25">
      <c r="F2968" s="38"/>
      <c r="G2968" s="38"/>
      <c r="H2968" s="38"/>
      <c r="I2968" s="38"/>
      <c r="J2968" s="38"/>
      <c r="K2968" s="38"/>
    </row>
    <row r="2969" spans="6:11" x14ac:dyDescent="0.25">
      <c r="F2969" s="38"/>
      <c r="G2969" s="38"/>
      <c r="H2969" s="38"/>
      <c r="I2969" s="38"/>
      <c r="J2969" s="38"/>
      <c r="K2969" s="38"/>
    </row>
    <row r="2970" spans="6:11" x14ac:dyDescent="0.25">
      <c r="F2970" s="38"/>
      <c r="G2970" s="38"/>
      <c r="H2970" s="38"/>
      <c r="I2970" s="38"/>
      <c r="J2970" s="38"/>
      <c r="K2970" s="38"/>
    </row>
    <row r="2971" spans="6:11" x14ac:dyDescent="0.25">
      <c r="F2971" s="38"/>
      <c r="G2971" s="38"/>
      <c r="H2971" s="38"/>
      <c r="I2971" s="38"/>
      <c r="J2971" s="38"/>
      <c r="K2971" s="38"/>
    </row>
    <row r="2972" spans="6:11" x14ac:dyDescent="0.25">
      <c r="F2972" s="38"/>
      <c r="G2972" s="38"/>
      <c r="H2972" s="38"/>
      <c r="I2972" s="38"/>
      <c r="J2972" s="38"/>
      <c r="K2972" s="38"/>
    </row>
    <row r="2973" spans="6:11" x14ac:dyDescent="0.25">
      <c r="F2973" s="38"/>
      <c r="G2973" s="38"/>
      <c r="H2973" s="38"/>
      <c r="I2973" s="38"/>
      <c r="J2973" s="38"/>
      <c r="K2973" s="38"/>
    </row>
    <row r="2974" spans="6:11" x14ac:dyDescent="0.25">
      <c r="F2974" s="38"/>
      <c r="G2974" s="38"/>
      <c r="H2974" s="38"/>
      <c r="I2974" s="38"/>
      <c r="J2974" s="38"/>
      <c r="K2974" s="38"/>
    </row>
    <row r="2975" spans="6:11" x14ac:dyDescent="0.25">
      <c r="F2975" s="38"/>
      <c r="G2975" s="38"/>
      <c r="H2975" s="38"/>
      <c r="I2975" s="38"/>
      <c r="J2975" s="38"/>
      <c r="K2975" s="38"/>
    </row>
    <row r="2976" spans="6:11" x14ac:dyDescent="0.25">
      <c r="F2976" s="38"/>
      <c r="G2976" s="38"/>
      <c r="H2976" s="38"/>
      <c r="I2976" s="38"/>
      <c r="J2976" s="38"/>
      <c r="K2976" s="38"/>
    </row>
    <row r="2977" spans="6:11" x14ac:dyDescent="0.25">
      <c r="F2977" s="38"/>
      <c r="G2977" s="38"/>
      <c r="H2977" s="38"/>
      <c r="I2977" s="38"/>
      <c r="J2977" s="38"/>
      <c r="K2977" s="38"/>
    </row>
    <row r="2978" spans="6:11" x14ac:dyDescent="0.25">
      <c r="F2978" s="38"/>
      <c r="G2978" s="38"/>
      <c r="H2978" s="38"/>
      <c r="I2978" s="38"/>
      <c r="J2978" s="38"/>
      <c r="K2978" s="38"/>
    </row>
    <row r="2979" spans="6:11" x14ac:dyDescent="0.25">
      <c r="F2979" s="38"/>
      <c r="G2979" s="38"/>
      <c r="H2979" s="38"/>
      <c r="I2979" s="38"/>
      <c r="J2979" s="38"/>
      <c r="K2979" s="38"/>
    </row>
    <row r="2980" spans="6:11" x14ac:dyDescent="0.25">
      <c r="F2980" s="38"/>
      <c r="G2980" s="38"/>
      <c r="H2980" s="38"/>
      <c r="I2980" s="38"/>
      <c r="J2980" s="38"/>
      <c r="K2980" s="38"/>
    </row>
    <row r="2981" spans="6:11" x14ac:dyDescent="0.25">
      <c r="F2981" s="38"/>
      <c r="G2981" s="38"/>
      <c r="H2981" s="38"/>
      <c r="I2981" s="38"/>
      <c r="J2981" s="38"/>
      <c r="K2981" s="38"/>
    </row>
    <row r="2982" spans="6:11" x14ac:dyDescent="0.25">
      <c r="F2982" s="38"/>
      <c r="G2982" s="38"/>
      <c r="H2982" s="38"/>
      <c r="I2982" s="38"/>
      <c r="J2982" s="38"/>
      <c r="K2982" s="38"/>
    </row>
    <row r="2983" spans="6:11" x14ac:dyDescent="0.25">
      <c r="F2983" s="38"/>
      <c r="G2983" s="38"/>
      <c r="H2983" s="38"/>
      <c r="I2983" s="38"/>
      <c r="J2983" s="38"/>
      <c r="K2983" s="38"/>
    </row>
    <row r="2984" spans="6:11" x14ac:dyDescent="0.25">
      <c r="F2984" s="38"/>
      <c r="G2984" s="38"/>
      <c r="H2984" s="38"/>
      <c r="I2984" s="38"/>
      <c r="J2984" s="38"/>
      <c r="K2984" s="38"/>
    </row>
    <row r="2985" spans="6:11" x14ac:dyDescent="0.25">
      <c r="F2985" s="38"/>
      <c r="G2985" s="38"/>
      <c r="H2985" s="38"/>
      <c r="I2985" s="38"/>
      <c r="J2985" s="38"/>
      <c r="K2985" s="38"/>
    </row>
    <row r="2986" spans="6:11" x14ac:dyDescent="0.25">
      <c r="F2986" s="38"/>
      <c r="G2986" s="38"/>
      <c r="H2986" s="38"/>
      <c r="I2986" s="38"/>
      <c r="J2986" s="38"/>
      <c r="K2986" s="38"/>
    </row>
    <row r="2987" spans="6:11" x14ac:dyDescent="0.25">
      <c r="F2987" s="38"/>
      <c r="G2987" s="38"/>
      <c r="H2987" s="38"/>
      <c r="I2987" s="38"/>
      <c r="J2987" s="38"/>
      <c r="K2987" s="38"/>
    </row>
    <row r="2988" spans="6:11" x14ac:dyDescent="0.25">
      <c r="F2988" s="38"/>
      <c r="G2988" s="38"/>
      <c r="H2988" s="38"/>
      <c r="I2988" s="38"/>
      <c r="J2988" s="38"/>
      <c r="K2988" s="38"/>
    </row>
    <row r="2989" spans="6:11" x14ac:dyDescent="0.25">
      <c r="F2989" s="38"/>
      <c r="G2989" s="38"/>
      <c r="H2989" s="38"/>
      <c r="I2989" s="38"/>
      <c r="J2989" s="38"/>
      <c r="K2989" s="38"/>
    </row>
    <row r="2990" spans="6:11" x14ac:dyDescent="0.25">
      <c r="F2990" s="38"/>
      <c r="G2990" s="38"/>
      <c r="H2990" s="38"/>
      <c r="I2990" s="38"/>
      <c r="J2990" s="38"/>
      <c r="K2990" s="38"/>
    </row>
    <row r="2991" spans="6:11" x14ac:dyDescent="0.25">
      <c r="F2991" s="38"/>
      <c r="G2991" s="38"/>
      <c r="H2991" s="38"/>
      <c r="I2991" s="38"/>
      <c r="J2991" s="38"/>
      <c r="K2991" s="38"/>
    </row>
    <row r="2992" spans="6:11" x14ac:dyDescent="0.25">
      <c r="F2992" s="38"/>
      <c r="G2992" s="38"/>
      <c r="H2992" s="38"/>
      <c r="I2992" s="38"/>
      <c r="J2992" s="38"/>
      <c r="K2992" s="38"/>
    </row>
    <row r="2993" spans="6:11" x14ac:dyDescent="0.25">
      <c r="F2993" s="38"/>
      <c r="G2993" s="38"/>
      <c r="H2993" s="38"/>
      <c r="I2993" s="38"/>
      <c r="J2993" s="38"/>
      <c r="K2993" s="38"/>
    </row>
    <row r="2994" spans="6:11" x14ac:dyDescent="0.25">
      <c r="F2994" s="38"/>
      <c r="G2994" s="38"/>
      <c r="H2994" s="38"/>
      <c r="I2994" s="38"/>
      <c r="J2994" s="38"/>
      <c r="K2994" s="38"/>
    </row>
    <row r="2995" spans="6:11" x14ac:dyDescent="0.25">
      <c r="F2995" s="38"/>
      <c r="G2995" s="38"/>
      <c r="H2995" s="38"/>
      <c r="I2995" s="38"/>
      <c r="J2995" s="38"/>
      <c r="K2995" s="38"/>
    </row>
    <row r="2996" spans="6:11" x14ac:dyDescent="0.25">
      <c r="F2996" s="38"/>
      <c r="G2996" s="38"/>
      <c r="H2996" s="38"/>
      <c r="I2996" s="38"/>
      <c r="J2996" s="38"/>
      <c r="K2996" s="38"/>
    </row>
    <row r="2997" spans="6:11" x14ac:dyDescent="0.25">
      <c r="F2997" s="38"/>
      <c r="G2997" s="38"/>
      <c r="H2997" s="38"/>
      <c r="I2997" s="38"/>
      <c r="J2997" s="38"/>
      <c r="K2997" s="38"/>
    </row>
    <row r="2998" spans="6:11" x14ac:dyDescent="0.25">
      <c r="F2998" s="38"/>
      <c r="G2998" s="38"/>
      <c r="H2998" s="38"/>
      <c r="I2998" s="38"/>
      <c r="J2998" s="38"/>
      <c r="K2998" s="38"/>
    </row>
    <row r="2999" spans="6:11" x14ac:dyDescent="0.25">
      <c r="F2999" s="38"/>
      <c r="G2999" s="38"/>
      <c r="H2999" s="38"/>
      <c r="I2999" s="38"/>
      <c r="J2999" s="38"/>
      <c r="K2999" s="38"/>
    </row>
    <row r="3000" spans="6:11" x14ac:dyDescent="0.25">
      <c r="F3000" s="38"/>
      <c r="G3000" s="38"/>
      <c r="H3000" s="38"/>
      <c r="I3000" s="38"/>
      <c r="J3000" s="38"/>
      <c r="K3000" s="38"/>
    </row>
    <row r="3001" spans="6:11" x14ac:dyDescent="0.25">
      <c r="F3001" s="38"/>
      <c r="G3001" s="38"/>
      <c r="H3001" s="38"/>
      <c r="I3001" s="38"/>
      <c r="J3001" s="38"/>
      <c r="K3001" s="38"/>
    </row>
    <row r="3002" spans="6:11" x14ac:dyDescent="0.25">
      <c r="F3002" s="38"/>
      <c r="G3002" s="38"/>
      <c r="H3002" s="38"/>
      <c r="I3002" s="38"/>
      <c r="J3002" s="38"/>
      <c r="K3002" s="38"/>
    </row>
    <row r="3003" spans="6:11" x14ac:dyDescent="0.25">
      <c r="F3003" s="38"/>
      <c r="G3003" s="38"/>
      <c r="H3003" s="38"/>
      <c r="I3003" s="38"/>
      <c r="J3003" s="38"/>
      <c r="K3003" s="38"/>
    </row>
    <row r="3004" spans="6:11" x14ac:dyDescent="0.25">
      <c r="F3004" s="38"/>
      <c r="G3004" s="38"/>
      <c r="H3004" s="38"/>
      <c r="I3004" s="38"/>
      <c r="J3004" s="38"/>
      <c r="K3004" s="38"/>
    </row>
    <row r="3005" spans="6:11" x14ac:dyDescent="0.25">
      <c r="F3005" s="38"/>
      <c r="G3005" s="38"/>
      <c r="H3005" s="38"/>
      <c r="I3005" s="38"/>
      <c r="J3005" s="38"/>
      <c r="K3005" s="38"/>
    </row>
    <row r="3006" spans="6:11" x14ac:dyDescent="0.25">
      <c r="F3006" s="38"/>
      <c r="G3006" s="38"/>
      <c r="H3006" s="38"/>
      <c r="I3006" s="38"/>
      <c r="J3006" s="38"/>
      <c r="K3006" s="38"/>
    </row>
    <row r="3007" spans="6:11" x14ac:dyDescent="0.25">
      <c r="F3007" s="38"/>
      <c r="G3007" s="38"/>
      <c r="H3007" s="38"/>
      <c r="I3007" s="38"/>
      <c r="J3007" s="38"/>
      <c r="K3007" s="38"/>
    </row>
    <row r="3008" spans="6:11" x14ac:dyDescent="0.25">
      <c r="F3008" s="38"/>
      <c r="G3008" s="38"/>
      <c r="H3008" s="38"/>
      <c r="I3008" s="38"/>
      <c r="J3008" s="38"/>
      <c r="K3008" s="38"/>
    </row>
    <row r="3009" spans="6:11" x14ac:dyDescent="0.25">
      <c r="F3009" s="38"/>
      <c r="G3009" s="38"/>
      <c r="H3009" s="38"/>
      <c r="I3009" s="38"/>
      <c r="J3009" s="38"/>
      <c r="K3009" s="38"/>
    </row>
    <row r="3010" spans="6:11" x14ac:dyDescent="0.25">
      <c r="F3010" s="38"/>
      <c r="G3010" s="38"/>
      <c r="H3010" s="38"/>
      <c r="I3010" s="38"/>
      <c r="J3010" s="38"/>
      <c r="K3010" s="38"/>
    </row>
    <row r="3011" spans="6:11" x14ac:dyDescent="0.25">
      <c r="F3011" s="38"/>
      <c r="G3011" s="38"/>
      <c r="H3011" s="38"/>
      <c r="I3011" s="38"/>
      <c r="J3011" s="38"/>
      <c r="K3011" s="38"/>
    </row>
    <row r="3012" spans="6:11" x14ac:dyDescent="0.25">
      <c r="F3012" s="38"/>
      <c r="G3012" s="38"/>
      <c r="H3012" s="38"/>
      <c r="I3012" s="38"/>
      <c r="J3012" s="38"/>
      <c r="K3012" s="38"/>
    </row>
    <row r="3013" spans="6:11" x14ac:dyDescent="0.25">
      <c r="F3013" s="38"/>
      <c r="G3013" s="38"/>
      <c r="H3013" s="38"/>
      <c r="I3013" s="38"/>
      <c r="J3013" s="38"/>
      <c r="K3013" s="38"/>
    </row>
    <row r="3014" spans="6:11" x14ac:dyDescent="0.25">
      <c r="F3014" s="38"/>
      <c r="G3014" s="38"/>
      <c r="H3014" s="38"/>
      <c r="I3014" s="38"/>
      <c r="J3014" s="38"/>
      <c r="K3014" s="38"/>
    </row>
    <row r="3015" spans="6:11" x14ac:dyDescent="0.25">
      <c r="F3015" s="38"/>
      <c r="G3015" s="38"/>
      <c r="H3015" s="38"/>
      <c r="I3015" s="38"/>
      <c r="J3015" s="38"/>
      <c r="K3015" s="38"/>
    </row>
    <row r="3016" spans="6:11" x14ac:dyDescent="0.25">
      <c r="F3016" s="38"/>
      <c r="G3016" s="38"/>
      <c r="H3016" s="38"/>
      <c r="I3016" s="38"/>
      <c r="J3016" s="38"/>
      <c r="K3016" s="38"/>
    </row>
    <row r="3017" spans="6:11" x14ac:dyDescent="0.25">
      <c r="F3017" s="38"/>
      <c r="G3017" s="38"/>
      <c r="H3017" s="38"/>
      <c r="I3017" s="38"/>
      <c r="J3017" s="38"/>
      <c r="K3017" s="38"/>
    </row>
    <row r="3018" spans="6:11" x14ac:dyDescent="0.25">
      <c r="F3018" s="38"/>
      <c r="G3018" s="38"/>
      <c r="H3018" s="38"/>
      <c r="I3018" s="38"/>
      <c r="J3018" s="38"/>
      <c r="K3018" s="38"/>
    </row>
    <row r="3019" spans="6:11" x14ac:dyDescent="0.25">
      <c r="F3019" s="38"/>
      <c r="G3019" s="38"/>
      <c r="H3019" s="38"/>
      <c r="I3019" s="38"/>
      <c r="J3019" s="38"/>
      <c r="K3019" s="38"/>
    </row>
    <row r="3020" spans="6:11" x14ac:dyDescent="0.25">
      <c r="F3020" s="38"/>
      <c r="G3020" s="38"/>
      <c r="H3020" s="38"/>
      <c r="I3020" s="38"/>
      <c r="J3020" s="38"/>
      <c r="K3020" s="38"/>
    </row>
    <row r="3021" spans="6:11" x14ac:dyDescent="0.25">
      <c r="F3021" s="38"/>
      <c r="G3021" s="38"/>
      <c r="H3021" s="38"/>
      <c r="I3021" s="38"/>
      <c r="J3021" s="38"/>
      <c r="K3021" s="38"/>
    </row>
    <row r="3022" spans="6:11" x14ac:dyDescent="0.25">
      <c r="F3022" s="38"/>
      <c r="G3022" s="38"/>
      <c r="H3022" s="38"/>
      <c r="I3022" s="38"/>
      <c r="J3022" s="38"/>
      <c r="K3022" s="38"/>
    </row>
    <row r="3023" spans="6:11" x14ac:dyDescent="0.25">
      <c r="F3023" s="38"/>
      <c r="G3023" s="38"/>
      <c r="H3023" s="38"/>
      <c r="I3023" s="38"/>
      <c r="J3023" s="38"/>
      <c r="K3023" s="38"/>
    </row>
    <row r="3024" spans="6:11" x14ac:dyDescent="0.25">
      <c r="F3024" s="38"/>
      <c r="G3024" s="38"/>
      <c r="H3024" s="38"/>
      <c r="I3024" s="38"/>
      <c r="J3024" s="38"/>
      <c r="K3024" s="38"/>
    </row>
    <row r="3025" spans="6:11" x14ac:dyDescent="0.25">
      <c r="F3025" s="38"/>
      <c r="G3025" s="38"/>
      <c r="H3025" s="38"/>
      <c r="I3025" s="38"/>
      <c r="J3025" s="38"/>
      <c r="K3025" s="38"/>
    </row>
    <row r="3026" spans="6:11" x14ac:dyDescent="0.25">
      <c r="F3026" s="38"/>
      <c r="G3026" s="38"/>
      <c r="H3026" s="38"/>
      <c r="I3026" s="38"/>
      <c r="J3026" s="38"/>
      <c r="K3026" s="38"/>
    </row>
    <row r="3027" spans="6:11" x14ac:dyDescent="0.25">
      <c r="F3027" s="38"/>
      <c r="G3027" s="38"/>
      <c r="H3027" s="38"/>
      <c r="I3027" s="38"/>
      <c r="J3027" s="38"/>
      <c r="K3027" s="38"/>
    </row>
    <row r="3028" spans="6:11" x14ac:dyDescent="0.25">
      <c r="F3028" s="38"/>
      <c r="G3028" s="38"/>
      <c r="H3028" s="38"/>
      <c r="I3028" s="38"/>
      <c r="J3028" s="38"/>
      <c r="K3028" s="38"/>
    </row>
    <row r="3029" spans="6:11" x14ac:dyDescent="0.25">
      <c r="F3029" s="38"/>
      <c r="G3029" s="38"/>
      <c r="H3029" s="38"/>
      <c r="I3029" s="38"/>
      <c r="J3029" s="38"/>
      <c r="K3029" s="38"/>
    </row>
    <row r="3030" spans="6:11" x14ac:dyDescent="0.25">
      <c r="F3030" s="38"/>
      <c r="G3030" s="38"/>
      <c r="H3030" s="38"/>
      <c r="I3030" s="38"/>
      <c r="J3030" s="38"/>
      <c r="K3030" s="38"/>
    </row>
    <row r="3031" spans="6:11" x14ac:dyDescent="0.25">
      <c r="F3031" s="38"/>
      <c r="G3031" s="38"/>
      <c r="H3031" s="38"/>
      <c r="I3031" s="38"/>
      <c r="J3031" s="38"/>
      <c r="K3031" s="38"/>
    </row>
    <row r="3032" spans="6:11" x14ac:dyDescent="0.25">
      <c r="F3032" s="38"/>
      <c r="G3032" s="38"/>
      <c r="H3032" s="38"/>
      <c r="I3032" s="38"/>
      <c r="J3032" s="38"/>
      <c r="K3032" s="38"/>
    </row>
    <row r="3033" spans="6:11" x14ac:dyDescent="0.25">
      <c r="F3033" s="38"/>
      <c r="G3033" s="38"/>
      <c r="H3033" s="38"/>
      <c r="I3033" s="38"/>
      <c r="J3033" s="38"/>
      <c r="K3033" s="38"/>
    </row>
    <row r="3034" spans="6:11" x14ac:dyDescent="0.25">
      <c r="F3034" s="38"/>
      <c r="G3034" s="38"/>
      <c r="H3034" s="38"/>
      <c r="I3034" s="38"/>
      <c r="J3034" s="38"/>
      <c r="K3034" s="38"/>
    </row>
    <row r="3035" spans="6:11" x14ac:dyDescent="0.25">
      <c r="F3035" s="38"/>
      <c r="G3035" s="38"/>
      <c r="H3035" s="38"/>
      <c r="I3035" s="38"/>
      <c r="J3035" s="38"/>
      <c r="K3035" s="38"/>
    </row>
    <row r="3036" spans="6:11" x14ac:dyDescent="0.25">
      <c r="F3036" s="38"/>
      <c r="G3036" s="38"/>
      <c r="H3036" s="38"/>
      <c r="I3036" s="38"/>
      <c r="J3036" s="38"/>
      <c r="K3036" s="38"/>
    </row>
    <row r="3037" spans="6:11" x14ac:dyDescent="0.25">
      <c r="F3037" s="38"/>
      <c r="G3037" s="38"/>
      <c r="H3037" s="38"/>
      <c r="I3037" s="38"/>
      <c r="J3037" s="38"/>
      <c r="K3037" s="38"/>
    </row>
    <row r="3038" spans="6:11" x14ac:dyDescent="0.25">
      <c r="F3038" s="38"/>
      <c r="G3038" s="38"/>
      <c r="H3038" s="38"/>
      <c r="I3038" s="38"/>
      <c r="J3038" s="38"/>
      <c r="K3038" s="38"/>
    </row>
    <row r="3039" spans="6:11" x14ac:dyDescent="0.25">
      <c r="F3039" s="38"/>
      <c r="G3039" s="38"/>
      <c r="H3039" s="38"/>
      <c r="I3039" s="38"/>
      <c r="J3039" s="38"/>
      <c r="K3039" s="38"/>
    </row>
    <row r="3040" spans="6:11" x14ac:dyDescent="0.25">
      <c r="F3040" s="38"/>
      <c r="G3040" s="38"/>
      <c r="H3040" s="38"/>
      <c r="I3040" s="38"/>
      <c r="J3040" s="38"/>
      <c r="K3040" s="38"/>
    </row>
    <row r="3041" spans="6:11" x14ac:dyDescent="0.25">
      <c r="F3041" s="38"/>
      <c r="G3041" s="38"/>
      <c r="H3041" s="38"/>
      <c r="I3041" s="38"/>
      <c r="J3041" s="38"/>
      <c r="K3041" s="38"/>
    </row>
    <row r="3042" spans="6:11" x14ac:dyDescent="0.25">
      <c r="F3042" s="38"/>
      <c r="G3042" s="38"/>
      <c r="H3042" s="38"/>
      <c r="I3042" s="38"/>
      <c r="J3042" s="38"/>
      <c r="K3042" s="38"/>
    </row>
    <row r="3043" spans="6:11" x14ac:dyDescent="0.25">
      <c r="F3043" s="38"/>
      <c r="G3043" s="38"/>
      <c r="H3043" s="38"/>
      <c r="I3043" s="38"/>
      <c r="J3043" s="38"/>
      <c r="K3043" s="38"/>
    </row>
    <row r="3044" spans="6:11" x14ac:dyDescent="0.25">
      <c r="F3044" s="38"/>
      <c r="G3044" s="38"/>
      <c r="H3044" s="38"/>
      <c r="I3044" s="38"/>
      <c r="J3044" s="38"/>
      <c r="K3044" s="38"/>
    </row>
    <row r="3045" spans="6:11" x14ac:dyDescent="0.25">
      <c r="F3045" s="38"/>
      <c r="G3045" s="38"/>
      <c r="H3045" s="38"/>
      <c r="I3045" s="38"/>
      <c r="J3045" s="38"/>
      <c r="K3045" s="38"/>
    </row>
    <row r="3046" spans="6:11" x14ac:dyDescent="0.25">
      <c r="F3046" s="38"/>
      <c r="G3046" s="38"/>
      <c r="H3046" s="38"/>
      <c r="I3046" s="38"/>
      <c r="J3046" s="38"/>
      <c r="K3046" s="38"/>
    </row>
    <row r="3047" spans="6:11" x14ac:dyDescent="0.25">
      <c r="F3047" s="38"/>
      <c r="G3047" s="38"/>
      <c r="H3047" s="38"/>
      <c r="I3047" s="38"/>
      <c r="J3047" s="38"/>
      <c r="K3047" s="38"/>
    </row>
    <row r="3048" spans="6:11" x14ac:dyDescent="0.25">
      <c r="F3048" s="38"/>
      <c r="G3048" s="38"/>
      <c r="H3048" s="38"/>
      <c r="I3048" s="38"/>
      <c r="J3048" s="38"/>
      <c r="K3048" s="38"/>
    </row>
    <row r="3049" spans="6:11" x14ac:dyDescent="0.25">
      <c r="F3049" s="38"/>
      <c r="G3049" s="38"/>
      <c r="H3049" s="38"/>
      <c r="I3049" s="38"/>
      <c r="J3049" s="38"/>
      <c r="K3049" s="38"/>
    </row>
    <row r="3050" spans="6:11" x14ac:dyDescent="0.25">
      <c r="F3050" s="38"/>
      <c r="G3050" s="38"/>
      <c r="H3050" s="38"/>
      <c r="I3050" s="38"/>
      <c r="J3050" s="38"/>
      <c r="K3050" s="38"/>
    </row>
    <row r="3051" spans="6:11" x14ac:dyDescent="0.25">
      <c r="F3051" s="38"/>
      <c r="G3051" s="38"/>
      <c r="H3051" s="38"/>
      <c r="I3051" s="38"/>
      <c r="J3051" s="38"/>
      <c r="K3051" s="38"/>
    </row>
    <row r="3052" spans="6:11" x14ac:dyDescent="0.25">
      <c r="F3052" s="38"/>
      <c r="G3052" s="38"/>
      <c r="H3052" s="38"/>
      <c r="I3052" s="38"/>
      <c r="J3052" s="38"/>
      <c r="K3052" s="38"/>
    </row>
    <row r="3053" spans="6:11" x14ac:dyDescent="0.25">
      <c r="F3053" s="38"/>
      <c r="G3053" s="38"/>
      <c r="H3053" s="38"/>
      <c r="I3053" s="38"/>
      <c r="J3053" s="38"/>
      <c r="K3053" s="38"/>
    </row>
    <row r="3054" spans="6:11" x14ac:dyDescent="0.25">
      <c r="F3054" s="38"/>
      <c r="G3054" s="38"/>
      <c r="H3054" s="38"/>
      <c r="I3054" s="38"/>
      <c r="J3054" s="38"/>
      <c r="K3054" s="38"/>
    </row>
    <row r="3055" spans="6:11" x14ac:dyDescent="0.25">
      <c r="F3055" s="38"/>
      <c r="G3055" s="38"/>
      <c r="H3055" s="38"/>
      <c r="I3055" s="38"/>
      <c r="J3055" s="38"/>
      <c r="K3055" s="38"/>
    </row>
    <row r="3056" spans="6:11" x14ac:dyDescent="0.25">
      <c r="F3056" s="38"/>
      <c r="G3056" s="38"/>
      <c r="H3056" s="38"/>
      <c r="I3056" s="38"/>
      <c r="J3056" s="38"/>
      <c r="K3056" s="38"/>
    </row>
    <row r="3057" spans="6:11" x14ac:dyDescent="0.25">
      <c r="F3057" s="38"/>
      <c r="G3057" s="38"/>
      <c r="H3057" s="38"/>
      <c r="I3057" s="38"/>
      <c r="J3057" s="38"/>
      <c r="K3057" s="38"/>
    </row>
    <row r="3058" spans="6:11" x14ac:dyDescent="0.25">
      <c r="F3058" s="38"/>
      <c r="G3058" s="38"/>
      <c r="H3058" s="38"/>
      <c r="I3058" s="38"/>
      <c r="J3058" s="38"/>
      <c r="K3058" s="38"/>
    </row>
    <row r="3059" spans="6:11" x14ac:dyDescent="0.25">
      <c r="F3059" s="38"/>
      <c r="G3059" s="38"/>
      <c r="H3059" s="38"/>
      <c r="I3059" s="38"/>
      <c r="J3059" s="38"/>
      <c r="K3059" s="38"/>
    </row>
    <row r="3060" spans="6:11" x14ac:dyDescent="0.25">
      <c r="F3060" s="38"/>
      <c r="G3060" s="38"/>
      <c r="H3060" s="38"/>
      <c r="I3060" s="38"/>
      <c r="J3060" s="38"/>
      <c r="K3060" s="38"/>
    </row>
    <row r="3061" spans="6:11" x14ac:dyDescent="0.25">
      <c r="F3061" s="38"/>
      <c r="G3061" s="38"/>
      <c r="H3061" s="38"/>
      <c r="I3061" s="38"/>
      <c r="J3061" s="38"/>
      <c r="K3061" s="38"/>
    </row>
    <row r="3062" spans="6:11" x14ac:dyDescent="0.25">
      <c r="F3062" s="38"/>
      <c r="G3062" s="38"/>
      <c r="H3062" s="38"/>
      <c r="I3062" s="38"/>
      <c r="J3062" s="38"/>
      <c r="K3062" s="38"/>
    </row>
    <row r="3063" spans="6:11" x14ac:dyDescent="0.25">
      <c r="F3063" s="38"/>
      <c r="G3063" s="38"/>
      <c r="H3063" s="38"/>
      <c r="I3063" s="38"/>
      <c r="J3063" s="38"/>
      <c r="K3063" s="38"/>
    </row>
    <row r="3064" spans="6:11" x14ac:dyDescent="0.25">
      <c r="F3064" s="38"/>
      <c r="G3064" s="38"/>
      <c r="H3064" s="38"/>
      <c r="I3064" s="38"/>
      <c r="J3064" s="38"/>
      <c r="K3064" s="38"/>
    </row>
    <row r="3065" spans="6:11" x14ac:dyDescent="0.25">
      <c r="F3065" s="38"/>
      <c r="G3065" s="38"/>
      <c r="H3065" s="38"/>
      <c r="I3065" s="38"/>
      <c r="J3065" s="38"/>
      <c r="K3065" s="38"/>
    </row>
    <row r="3066" spans="6:11" x14ac:dyDescent="0.25">
      <c r="F3066" s="38"/>
      <c r="G3066" s="38"/>
      <c r="H3066" s="38"/>
      <c r="I3066" s="38"/>
      <c r="J3066" s="38"/>
      <c r="K3066" s="38"/>
    </row>
    <row r="3067" spans="6:11" x14ac:dyDescent="0.25">
      <c r="F3067" s="38"/>
      <c r="G3067" s="38"/>
      <c r="H3067" s="38"/>
      <c r="I3067" s="38"/>
      <c r="J3067" s="38"/>
      <c r="K3067" s="38"/>
    </row>
    <row r="3068" spans="6:11" x14ac:dyDescent="0.25">
      <c r="F3068" s="38"/>
      <c r="G3068" s="38"/>
      <c r="H3068" s="38"/>
      <c r="I3068" s="38"/>
      <c r="J3068" s="38"/>
      <c r="K3068" s="38"/>
    </row>
    <row r="3069" spans="6:11" x14ac:dyDescent="0.25">
      <c r="F3069" s="38"/>
      <c r="G3069" s="38"/>
      <c r="H3069" s="38"/>
      <c r="I3069" s="38"/>
      <c r="J3069" s="38"/>
      <c r="K3069" s="38"/>
    </row>
    <row r="3070" spans="6:11" x14ac:dyDescent="0.25">
      <c r="F3070" s="38"/>
      <c r="G3070" s="38"/>
      <c r="H3070" s="38"/>
      <c r="I3070" s="38"/>
      <c r="J3070" s="38"/>
      <c r="K3070" s="38"/>
    </row>
    <row r="3071" spans="6:11" x14ac:dyDescent="0.25">
      <c r="F3071" s="38"/>
      <c r="G3071" s="38"/>
      <c r="H3071" s="38"/>
      <c r="I3071" s="38"/>
      <c r="J3071" s="38"/>
      <c r="K3071" s="38"/>
    </row>
    <row r="3072" spans="6:11" x14ac:dyDescent="0.25">
      <c r="F3072" s="38"/>
      <c r="G3072" s="38"/>
      <c r="H3072" s="38"/>
      <c r="I3072" s="38"/>
      <c r="J3072" s="38"/>
      <c r="K3072" s="38"/>
    </row>
    <row r="3073" spans="6:11" x14ac:dyDescent="0.25">
      <c r="F3073" s="38"/>
      <c r="G3073" s="38"/>
      <c r="H3073" s="38"/>
      <c r="I3073" s="38"/>
      <c r="J3073" s="38"/>
      <c r="K3073" s="38"/>
    </row>
    <row r="3074" spans="6:11" x14ac:dyDescent="0.25">
      <c r="F3074" s="38"/>
      <c r="G3074" s="38"/>
      <c r="H3074" s="38"/>
      <c r="I3074" s="38"/>
      <c r="J3074" s="38"/>
      <c r="K3074" s="38"/>
    </row>
    <row r="3075" spans="6:11" x14ac:dyDescent="0.25">
      <c r="F3075" s="38"/>
      <c r="G3075" s="38"/>
      <c r="H3075" s="38"/>
      <c r="I3075" s="38"/>
      <c r="J3075" s="38"/>
      <c r="K3075" s="38"/>
    </row>
    <row r="3076" spans="6:11" x14ac:dyDescent="0.25">
      <c r="F3076" s="38"/>
      <c r="G3076" s="38"/>
      <c r="H3076" s="38"/>
      <c r="I3076" s="38"/>
      <c r="J3076" s="38"/>
      <c r="K3076" s="38"/>
    </row>
    <row r="3077" spans="6:11" x14ac:dyDescent="0.25">
      <c r="F3077" s="38"/>
      <c r="G3077" s="38"/>
      <c r="H3077" s="38"/>
      <c r="I3077" s="38"/>
      <c r="J3077" s="38"/>
      <c r="K3077" s="38"/>
    </row>
    <row r="3078" spans="6:11" x14ac:dyDescent="0.25">
      <c r="F3078" s="38"/>
      <c r="G3078" s="38"/>
      <c r="H3078" s="38"/>
      <c r="I3078" s="38"/>
      <c r="J3078" s="38"/>
      <c r="K3078" s="38"/>
    </row>
    <row r="3079" spans="6:11" x14ac:dyDescent="0.25">
      <c r="F3079" s="38"/>
      <c r="G3079" s="38"/>
      <c r="H3079" s="38"/>
      <c r="I3079" s="38"/>
      <c r="J3079" s="38"/>
      <c r="K3079" s="38"/>
    </row>
    <row r="3080" spans="6:11" x14ac:dyDescent="0.25">
      <c r="F3080" s="38"/>
      <c r="G3080" s="38"/>
      <c r="H3080" s="38"/>
      <c r="I3080" s="38"/>
      <c r="J3080" s="38"/>
      <c r="K3080" s="38"/>
    </row>
    <row r="3081" spans="6:11" x14ac:dyDescent="0.25">
      <c r="F3081" s="38"/>
      <c r="G3081" s="38"/>
      <c r="H3081" s="38"/>
      <c r="I3081" s="38"/>
      <c r="J3081" s="38"/>
      <c r="K3081" s="38"/>
    </row>
    <row r="3082" spans="6:11" x14ac:dyDescent="0.25">
      <c r="F3082" s="38"/>
      <c r="G3082" s="38"/>
      <c r="H3082" s="38"/>
      <c r="I3082" s="38"/>
      <c r="J3082" s="38"/>
      <c r="K3082" s="38"/>
    </row>
    <row r="3083" spans="6:11" x14ac:dyDescent="0.25">
      <c r="F3083" s="38"/>
      <c r="G3083" s="38"/>
      <c r="H3083" s="38"/>
      <c r="I3083" s="38"/>
      <c r="J3083" s="38"/>
      <c r="K3083" s="38"/>
    </row>
    <row r="3084" spans="6:11" x14ac:dyDescent="0.25">
      <c r="F3084" s="38"/>
      <c r="G3084" s="38"/>
      <c r="H3084" s="38"/>
      <c r="I3084" s="38"/>
      <c r="J3084" s="38"/>
      <c r="K3084" s="38"/>
    </row>
    <row r="3085" spans="6:11" x14ac:dyDescent="0.25">
      <c r="F3085" s="38"/>
      <c r="G3085" s="38"/>
      <c r="H3085" s="38"/>
      <c r="I3085" s="38"/>
      <c r="J3085" s="38"/>
      <c r="K3085" s="38"/>
    </row>
    <row r="3086" spans="6:11" x14ac:dyDescent="0.25">
      <c r="F3086" s="38"/>
      <c r="G3086" s="38"/>
      <c r="H3086" s="38"/>
      <c r="I3086" s="38"/>
      <c r="J3086" s="38"/>
      <c r="K3086" s="38"/>
    </row>
    <row r="3087" spans="6:11" x14ac:dyDescent="0.25">
      <c r="F3087" s="38"/>
      <c r="G3087" s="38"/>
      <c r="H3087" s="38"/>
      <c r="I3087" s="38"/>
      <c r="J3087" s="38"/>
      <c r="K3087" s="38"/>
    </row>
    <row r="3088" spans="6:11" x14ac:dyDescent="0.25">
      <c r="F3088" s="38"/>
      <c r="G3088" s="38"/>
      <c r="H3088" s="38"/>
      <c r="I3088" s="38"/>
      <c r="J3088" s="38"/>
      <c r="K3088" s="38"/>
    </row>
    <row r="3089" spans="6:11" x14ac:dyDescent="0.25">
      <c r="F3089" s="38"/>
      <c r="G3089" s="38"/>
      <c r="H3089" s="38"/>
      <c r="I3089" s="38"/>
      <c r="J3089" s="38"/>
      <c r="K3089" s="38"/>
    </row>
    <row r="3090" spans="6:11" x14ac:dyDescent="0.25">
      <c r="F3090" s="38"/>
      <c r="G3090" s="38"/>
      <c r="H3090" s="38"/>
      <c r="I3090" s="38"/>
      <c r="J3090" s="38"/>
      <c r="K3090" s="38"/>
    </row>
    <row r="3091" spans="6:11" x14ac:dyDescent="0.25">
      <c r="F3091" s="38"/>
      <c r="G3091" s="38"/>
      <c r="H3091" s="38"/>
      <c r="I3091" s="38"/>
      <c r="J3091" s="38"/>
      <c r="K3091" s="38"/>
    </row>
    <row r="3092" spans="6:11" x14ac:dyDescent="0.25">
      <c r="F3092" s="38"/>
      <c r="G3092" s="38"/>
      <c r="H3092" s="38"/>
      <c r="I3092" s="38"/>
      <c r="J3092" s="38"/>
      <c r="K3092" s="38"/>
    </row>
    <row r="3093" spans="6:11" x14ac:dyDescent="0.25">
      <c r="F3093" s="38"/>
      <c r="G3093" s="38"/>
      <c r="H3093" s="38"/>
      <c r="I3093" s="38"/>
      <c r="J3093" s="38"/>
      <c r="K3093" s="38"/>
    </row>
    <row r="3094" spans="6:11" x14ac:dyDescent="0.25">
      <c r="F3094" s="38"/>
      <c r="G3094" s="38"/>
      <c r="H3094" s="38"/>
      <c r="I3094" s="38"/>
      <c r="J3094" s="38"/>
      <c r="K3094" s="38"/>
    </row>
    <row r="3095" spans="6:11" x14ac:dyDescent="0.25">
      <c r="F3095" s="38"/>
      <c r="G3095" s="38"/>
      <c r="H3095" s="38"/>
      <c r="I3095" s="38"/>
      <c r="J3095" s="38"/>
      <c r="K3095" s="38"/>
    </row>
    <row r="3096" spans="6:11" x14ac:dyDescent="0.25">
      <c r="F3096" s="38"/>
      <c r="G3096" s="38"/>
      <c r="H3096" s="38"/>
      <c r="I3096" s="38"/>
      <c r="J3096" s="38"/>
      <c r="K3096" s="38"/>
    </row>
    <row r="3097" spans="6:11" x14ac:dyDescent="0.25">
      <c r="F3097" s="38"/>
      <c r="G3097" s="38"/>
      <c r="H3097" s="38"/>
      <c r="I3097" s="38"/>
      <c r="J3097" s="38"/>
      <c r="K3097" s="38"/>
    </row>
    <row r="3098" spans="6:11" x14ac:dyDescent="0.25">
      <c r="F3098" s="38"/>
      <c r="G3098" s="38"/>
      <c r="H3098" s="38"/>
      <c r="I3098" s="38"/>
      <c r="J3098" s="38"/>
      <c r="K3098" s="38"/>
    </row>
    <row r="3099" spans="6:11" x14ac:dyDescent="0.25">
      <c r="F3099" s="38"/>
      <c r="G3099" s="38"/>
      <c r="H3099" s="38"/>
      <c r="I3099" s="38"/>
      <c r="J3099" s="38"/>
      <c r="K3099" s="38"/>
    </row>
    <row r="3100" spans="6:11" x14ac:dyDescent="0.25">
      <c r="F3100" s="38"/>
      <c r="G3100" s="38"/>
      <c r="H3100" s="38"/>
      <c r="I3100" s="38"/>
      <c r="J3100" s="38"/>
      <c r="K3100" s="38"/>
    </row>
    <row r="3101" spans="6:11" x14ac:dyDescent="0.25">
      <c r="F3101" s="38"/>
      <c r="G3101" s="38"/>
      <c r="H3101" s="38"/>
      <c r="I3101" s="38"/>
      <c r="J3101" s="38"/>
      <c r="K3101" s="38"/>
    </row>
    <row r="3102" spans="6:11" x14ac:dyDescent="0.25">
      <c r="F3102" s="38"/>
      <c r="G3102" s="38"/>
      <c r="H3102" s="38"/>
      <c r="I3102" s="38"/>
      <c r="J3102" s="38"/>
      <c r="K3102" s="38"/>
    </row>
    <row r="3103" spans="6:11" x14ac:dyDescent="0.25">
      <c r="F3103" s="38"/>
      <c r="G3103" s="38"/>
      <c r="H3103" s="38"/>
      <c r="I3103" s="38"/>
      <c r="J3103" s="38"/>
      <c r="K3103" s="38"/>
    </row>
    <row r="3104" spans="6:11" x14ac:dyDescent="0.25">
      <c r="F3104" s="38"/>
      <c r="G3104" s="38"/>
      <c r="H3104" s="38"/>
      <c r="I3104" s="38"/>
      <c r="J3104" s="38"/>
      <c r="K3104" s="38"/>
    </row>
    <row r="3105" spans="6:11" x14ac:dyDescent="0.25">
      <c r="F3105" s="38"/>
      <c r="G3105" s="38"/>
      <c r="H3105" s="38"/>
      <c r="I3105" s="38"/>
      <c r="J3105" s="38"/>
      <c r="K3105" s="38"/>
    </row>
    <row r="3106" spans="6:11" x14ac:dyDescent="0.25">
      <c r="F3106" s="38"/>
      <c r="G3106" s="38"/>
      <c r="H3106" s="38"/>
      <c r="I3106" s="38"/>
      <c r="J3106" s="38"/>
      <c r="K3106" s="38"/>
    </row>
    <row r="3107" spans="6:11" x14ac:dyDescent="0.25">
      <c r="F3107" s="38"/>
      <c r="G3107" s="38"/>
      <c r="H3107" s="38"/>
      <c r="I3107" s="38"/>
      <c r="J3107" s="38"/>
      <c r="K3107" s="38"/>
    </row>
    <row r="3108" spans="6:11" x14ac:dyDescent="0.25">
      <c r="F3108" s="38"/>
      <c r="G3108" s="38"/>
      <c r="H3108" s="38"/>
      <c r="I3108" s="38"/>
      <c r="J3108" s="38"/>
      <c r="K3108" s="38"/>
    </row>
    <row r="3109" spans="6:11" x14ac:dyDescent="0.25">
      <c r="F3109" s="38"/>
      <c r="G3109" s="38"/>
      <c r="H3109" s="38"/>
      <c r="I3109" s="38"/>
      <c r="J3109" s="38"/>
      <c r="K3109" s="38"/>
    </row>
    <row r="3110" spans="6:11" x14ac:dyDescent="0.25">
      <c r="F3110" s="38"/>
      <c r="G3110" s="38"/>
      <c r="H3110" s="38"/>
      <c r="I3110" s="38"/>
      <c r="J3110" s="38"/>
      <c r="K3110" s="38"/>
    </row>
    <row r="3111" spans="6:11" x14ac:dyDescent="0.25">
      <c r="F3111" s="38"/>
      <c r="G3111" s="38"/>
      <c r="H3111" s="38"/>
      <c r="I3111" s="38"/>
      <c r="J3111" s="38"/>
      <c r="K3111" s="38"/>
    </row>
    <row r="3112" spans="6:11" x14ac:dyDescent="0.25">
      <c r="F3112" s="38"/>
      <c r="G3112" s="38"/>
      <c r="H3112" s="38"/>
      <c r="I3112" s="38"/>
      <c r="J3112" s="38"/>
      <c r="K3112" s="38"/>
    </row>
    <row r="3113" spans="6:11" x14ac:dyDescent="0.25">
      <c r="F3113" s="38"/>
      <c r="G3113" s="38"/>
      <c r="H3113" s="38"/>
      <c r="I3113" s="38"/>
      <c r="J3113" s="38"/>
      <c r="K3113" s="38"/>
    </row>
    <row r="3114" spans="6:11" x14ac:dyDescent="0.25">
      <c r="F3114" s="38"/>
      <c r="G3114" s="38"/>
      <c r="H3114" s="38"/>
      <c r="I3114" s="38"/>
      <c r="J3114" s="38"/>
      <c r="K3114" s="38"/>
    </row>
    <row r="3115" spans="6:11" x14ac:dyDescent="0.25">
      <c r="F3115" s="38"/>
      <c r="G3115" s="38"/>
      <c r="H3115" s="38"/>
      <c r="I3115" s="38"/>
      <c r="J3115" s="38"/>
      <c r="K3115" s="38"/>
    </row>
    <row r="3116" spans="6:11" x14ac:dyDescent="0.25">
      <c r="F3116" s="38"/>
      <c r="G3116" s="38"/>
      <c r="H3116" s="38"/>
      <c r="I3116" s="38"/>
      <c r="J3116" s="38"/>
      <c r="K3116" s="38"/>
    </row>
    <row r="3117" spans="6:11" x14ac:dyDescent="0.25">
      <c r="F3117" s="38"/>
      <c r="G3117" s="38"/>
      <c r="H3117" s="38"/>
      <c r="I3117" s="38"/>
      <c r="J3117" s="38"/>
      <c r="K3117" s="38"/>
    </row>
    <row r="3118" spans="6:11" x14ac:dyDescent="0.25">
      <c r="F3118" s="38"/>
      <c r="G3118" s="38"/>
      <c r="H3118" s="38"/>
      <c r="I3118" s="38"/>
      <c r="J3118" s="38"/>
      <c r="K3118" s="38"/>
    </row>
    <row r="3119" spans="6:11" x14ac:dyDescent="0.25">
      <c r="F3119" s="38"/>
      <c r="G3119" s="38"/>
      <c r="H3119" s="38"/>
      <c r="I3119" s="38"/>
      <c r="J3119" s="38"/>
      <c r="K3119" s="38"/>
    </row>
    <row r="3120" spans="6:11" x14ac:dyDescent="0.25">
      <c r="F3120" s="38"/>
      <c r="G3120" s="38"/>
      <c r="H3120" s="38"/>
      <c r="I3120" s="38"/>
      <c r="J3120" s="38"/>
      <c r="K3120" s="38"/>
    </row>
    <row r="3121" spans="6:11" x14ac:dyDescent="0.25">
      <c r="F3121" s="38"/>
      <c r="G3121" s="38"/>
      <c r="H3121" s="38"/>
      <c r="I3121" s="38"/>
      <c r="J3121" s="38"/>
      <c r="K3121" s="38"/>
    </row>
    <row r="3122" spans="6:11" x14ac:dyDescent="0.25">
      <c r="F3122" s="38"/>
      <c r="G3122" s="38"/>
      <c r="H3122" s="38"/>
      <c r="I3122" s="38"/>
      <c r="J3122" s="38"/>
      <c r="K3122" s="38"/>
    </row>
    <row r="3123" spans="6:11" x14ac:dyDescent="0.25">
      <c r="F3123" s="38"/>
      <c r="G3123" s="38"/>
      <c r="H3123" s="38"/>
      <c r="I3123" s="38"/>
      <c r="J3123" s="38"/>
      <c r="K3123" s="38"/>
    </row>
    <row r="3124" spans="6:11" x14ac:dyDescent="0.25">
      <c r="F3124" s="38"/>
      <c r="G3124" s="38"/>
      <c r="H3124" s="38"/>
      <c r="I3124" s="38"/>
      <c r="J3124" s="38"/>
      <c r="K3124" s="38"/>
    </row>
    <row r="3125" spans="6:11" x14ac:dyDescent="0.25">
      <c r="F3125" s="38"/>
      <c r="G3125" s="38"/>
      <c r="H3125" s="38"/>
      <c r="I3125" s="38"/>
      <c r="J3125" s="38"/>
      <c r="K3125" s="38"/>
    </row>
    <row r="3126" spans="6:11" x14ac:dyDescent="0.25">
      <c r="F3126" s="38"/>
      <c r="G3126" s="38"/>
      <c r="H3126" s="38"/>
      <c r="I3126" s="38"/>
      <c r="J3126" s="38"/>
      <c r="K3126" s="38"/>
    </row>
    <row r="3127" spans="6:11" x14ac:dyDescent="0.25">
      <c r="F3127" s="38"/>
      <c r="G3127" s="38"/>
      <c r="H3127" s="38"/>
      <c r="I3127" s="38"/>
      <c r="J3127" s="38"/>
      <c r="K3127" s="38"/>
    </row>
    <row r="3128" spans="6:11" x14ac:dyDescent="0.25">
      <c r="F3128" s="38"/>
      <c r="G3128" s="38"/>
      <c r="H3128" s="38"/>
      <c r="I3128" s="38"/>
      <c r="J3128" s="38"/>
      <c r="K3128" s="38"/>
    </row>
    <row r="3129" spans="6:11" x14ac:dyDescent="0.25">
      <c r="F3129" s="38"/>
      <c r="G3129" s="38"/>
      <c r="H3129" s="38"/>
      <c r="I3129" s="38"/>
      <c r="J3129" s="38"/>
      <c r="K3129" s="38"/>
    </row>
    <row r="3130" spans="6:11" x14ac:dyDescent="0.25">
      <c r="F3130" s="38"/>
      <c r="G3130" s="38"/>
      <c r="H3130" s="38"/>
      <c r="I3130" s="38"/>
      <c r="J3130" s="38"/>
      <c r="K3130" s="38"/>
    </row>
    <row r="3131" spans="6:11" x14ac:dyDescent="0.25">
      <c r="F3131" s="38"/>
      <c r="G3131" s="38"/>
      <c r="H3131" s="38"/>
      <c r="I3131" s="38"/>
      <c r="J3131" s="38"/>
      <c r="K3131" s="38"/>
    </row>
    <row r="3132" spans="6:11" x14ac:dyDescent="0.25">
      <c r="F3132" s="38"/>
      <c r="G3132" s="38"/>
      <c r="H3132" s="38"/>
      <c r="I3132" s="38"/>
      <c r="J3132" s="38"/>
      <c r="K3132" s="38"/>
    </row>
    <row r="3133" spans="6:11" x14ac:dyDescent="0.25">
      <c r="F3133" s="38"/>
      <c r="G3133" s="38"/>
      <c r="H3133" s="38"/>
      <c r="I3133" s="38"/>
      <c r="J3133" s="38"/>
      <c r="K3133" s="38"/>
    </row>
    <row r="3134" spans="6:11" x14ac:dyDescent="0.25">
      <c r="F3134" s="38"/>
      <c r="G3134" s="38"/>
      <c r="H3134" s="38"/>
      <c r="I3134" s="38"/>
      <c r="J3134" s="38"/>
      <c r="K3134" s="38"/>
    </row>
    <row r="3135" spans="6:11" x14ac:dyDescent="0.25">
      <c r="F3135" s="38"/>
      <c r="G3135" s="38"/>
      <c r="H3135" s="38"/>
      <c r="I3135" s="38"/>
      <c r="J3135" s="38"/>
      <c r="K3135" s="38"/>
    </row>
    <row r="3136" spans="6:11" x14ac:dyDescent="0.25">
      <c r="F3136" s="38"/>
      <c r="G3136" s="38"/>
      <c r="H3136" s="38"/>
      <c r="I3136" s="38"/>
      <c r="J3136" s="38"/>
      <c r="K3136" s="38"/>
    </row>
    <row r="3137" spans="6:11" x14ac:dyDescent="0.25">
      <c r="F3137" s="38"/>
      <c r="G3137" s="38"/>
      <c r="H3137" s="38"/>
      <c r="I3137" s="38"/>
      <c r="J3137" s="38"/>
      <c r="K3137" s="38"/>
    </row>
    <row r="3138" spans="6:11" x14ac:dyDescent="0.25">
      <c r="F3138" s="38"/>
      <c r="G3138" s="38"/>
      <c r="H3138" s="38"/>
      <c r="I3138" s="38"/>
      <c r="J3138" s="38"/>
      <c r="K3138" s="38"/>
    </row>
    <row r="3139" spans="6:11" x14ac:dyDescent="0.25">
      <c r="F3139" s="38"/>
      <c r="G3139" s="38"/>
      <c r="H3139" s="38"/>
      <c r="I3139" s="38"/>
      <c r="J3139" s="38"/>
      <c r="K3139" s="38"/>
    </row>
    <row r="3140" spans="6:11" x14ac:dyDescent="0.25">
      <c r="F3140" s="38"/>
      <c r="G3140" s="38"/>
      <c r="H3140" s="38"/>
      <c r="I3140" s="38"/>
      <c r="J3140" s="38"/>
      <c r="K3140" s="38"/>
    </row>
    <row r="3141" spans="6:11" x14ac:dyDescent="0.25">
      <c r="F3141" s="38"/>
      <c r="G3141" s="38"/>
      <c r="H3141" s="38"/>
      <c r="I3141" s="38"/>
      <c r="J3141" s="38"/>
      <c r="K3141" s="38"/>
    </row>
    <row r="3142" spans="6:11" x14ac:dyDescent="0.25">
      <c r="F3142" s="38"/>
      <c r="G3142" s="38"/>
      <c r="H3142" s="38"/>
      <c r="I3142" s="38"/>
      <c r="J3142" s="38"/>
      <c r="K3142" s="38"/>
    </row>
    <row r="3143" spans="6:11" x14ac:dyDescent="0.25">
      <c r="F3143" s="38"/>
      <c r="G3143" s="38"/>
      <c r="H3143" s="38"/>
      <c r="I3143" s="38"/>
      <c r="J3143" s="38"/>
      <c r="K3143" s="38"/>
    </row>
    <row r="3144" spans="6:11" x14ac:dyDescent="0.25">
      <c r="F3144" s="38"/>
      <c r="G3144" s="38"/>
      <c r="H3144" s="38"/>
      <c r="I3144" s="38"/>
      <c r="J3144" s="38"/>
      <c r="K3144" s="38"/>
    </row>
    <row r="3145" spans="6:11" x14ac:dyDescent="0.25">
      <c r="F3145" s="38"/>
      <c r="G3145" s="38"/>
      <c r="H3145" s="38"/>
      <c r="I3145" s="38"/>
      <c r="J3145" s="38"/>
      <c r="K3145" s="38"/>
    </row>
    <row r="3146" spans="6:11" x14ac:dyDescent="0.25">
      <c r="F3146" s="38"/>
      <c r="G3146" s="38"/>
      <c r="H3146" s="38"/>
      <c r="I3146" s="38"/>
      <c r="J3146" s="38"/>
      <c r="K3146" s="38"/>
    </row>
    <row r="3147" spans="6:11" x14ac:dyDescent="0.25">
      <c r="F3147" s="38"/>
      <c r="G3147" s="38"/>
      <c r="H3147" s="38"/>
      <c r="I3147" s="38"/>
      <c r="J3147" s="38"/>
      <c r="K3147" s="38"/>
    </row>
    <row r="3148" spans="6:11" x14ac:dyDescent="0.25">
      <c r="F3148" s="38"/>
      <c r="G3148" s="38"/>
      <c r="H3148" s="38"/>
      <c r="I3148" s="38"/>
      <c r="J3148" s="38"/>
      <c r="K3148" s="38"/>
    </row>
    <row r="3149" spans="6:11" x14ac:dyDescent="0.25">
      <c r="F3149" s="38"/>
      <c r="G3149" s="38"/>
      <c r="H3149" s="38"/>
      <c r="I3149" s="38"/>
      <c r="J3149" s="38"/>
      <c r="K3149" s="38"/>
    </row>
    <row r="3150" spans="6:11" x14ac:dyDescent="0.25">
      <c r="F3150" s="38"/>
      <c r="G3150" s="38"/>
      <c r="H3150" s="38"/>
      <c r="I3150" s="38"/>
      <c r="J3150" s="38"/>
      <c r="K3150" s="38"/>
    </row>
    <row r="3151" spans="6:11" x14ac:dyDescent="0.25">
      <c r="F3151" s="38"/>
      <c r="G3151" s="38"/>
      <c r="H3151" s="38"/>
      <c r="I3151" s="38"/>
      <c r="J3151" s="38"/>
      <c r="K3151" s="38"/>
    </row>
    <row r="3152" spans="6:11" x14ac:dyDescent="0.25">
      <c r="F3152" s="38"/>
      <c r="G3152" s="38"/>
      <c r="H3152" s="38"/>
      <c r="I3152" s="38"/>
      <c r="J3152" s="38"/>
      <c r="K3152" s="38"/>
    </row>
    <row r="3153" spans="6:11" x14ac:dyDescent="0.25">
      <c r="F3153" s="38"/>
      <c r="G3153" s="38"/>
      <c r="H3153" s="38"/>
      <c r="I3153" s="38"/>
      <c r="J3153" s="38"/>
      <c r="K3153" s="38"/>
    </row>
    <row r="3154" spans="6:11" x14ac:dyDescent="0.25">
      <c r="F3154" s="38"/>
      <c r="G3154" s="38"/>
      <c r="H3154" s="38"/>
      <c r="I3154" s="38"/>
      <c r="J3154" s="38"/>
      <c r="K3154" s="38"/>
    </row>
    <row r="3155" spans="6:11" x14ac:dyDescent="0.25">
      <c r="F3155" s="38"/>
      <c r="G3155" s="38"/>
      <c r="H3155" s="38"/>
      <c r="I3155" s="38"/>
      <c r="J3155" s="38"/>
      <c r="K3155" s="38"/>
    </row>
    <row r="3156" spans="6:11" x14ac:dyDescent="0.25">
      <c r="F3156" s="38"/>
      <c r="G3156" s="38"/>
      <c r="H3156" s="38"/>
      <c r="I3156" s="38"/>
      <c r="J3156" s="38"/>
      <c r="K3156" s="38"/>
    </row>
    <row r="3157" spans="6:11" x14ac:dyDescent="0.25">
      <c r="F3157" s="38"/>
      <c r="G3157" s="38"/>
      <c r="H3157" s="38"/>
      <c r="I3157" s="38"/>
      <c r="J3157" s="38"/>
      <c r="K3157" s="38"/>
    </row>
    <row r="3158" spans="6:11" x14ac:dyDescent="0.25">
      <c r="F3158" s="38"/>
      <c r="G3158" s="38"/>
      <c r="H3158" s="38"/>
      <c r="I3158" s="38"/>
      <c r="J3158" s="38"/>
      <c r="K3158" s="38"/>
    </row>
    <row r="3159" spans="6:11" x14ac:dyDescent="0.25">
      <c r="F3159" s="38"/>
      <c r="G3159" s="38"/>
      <c r="H3159" s="38"/>
      <c r="I3159" s="38"/>
      <c r="J3159" s="38"/>
      <c r="K3159" s="38"/>
    </row>
    <row r="3160" spans="6:11" x14ac:dyDescent="0.25">
      <c r="F3160" s="38"/>
      <c r="G3160" s="38"/>
      <c r="H3160" s="38"/>
      <c r="I3160" s="38"/>
      <c r="J3160" s="38"/>
      <c r="K3160" s="38"/>
    </row>
    <row r="3161" spans="6:11" x14ac:dyDescent="0.25">
      <c r="F3161" s="38"/>
      <c r="G3161" s="38"/>
      <c r="H3161" s="38"/>
      <c r="I3161" s="38"/>
      <c r="J3161" s="38"/>
      <c r="K3161" s="38"/>
    </row>
    <row r="3162" spans="6:11" x14ac:dyDescent="0.25">
      <c r="F3162" s="38"/>
      <c r="G3162" s="38"/>
      <c r="H3162" s="38"/>
      <c r="I3162" s="38"/>
      <c r="J3162" s="38"/>
      <c r="K3162" s="38"/>
    </row>
    <row r="3163" spans="6:11" x14ac:dyDescent="0.25">
      <c r="F3163" s="38"/>
      <c r="G3163" s="38"/>
      <c r="H3163" s="38"/>
      <c r="I3163" s="38"/>
      <c r="J3163" s="38"/>
      <c r="K3163" s="38"/>
    </row>
    <row r="3164" spans="6:11" x14ac:dyDescent="0.25">
      <c r="F3164" s="38"/>
      <c r="G3164" s="38"/>
      <c r="H3164" s="38"/>
      <c r="I3164" s="38"/>
      <c r="J3164" s="38"/>
      <c r="K3164" s="38"/>
    </row>
    <row r="3165" spans="6:11" x14ac:dyDescent="0.25">
      <c r="F3165" s="38"/>
      <c r="G3165" s="38"/>
      <c r="H3165" s="38"/>
      <c r="I3165" s="38"/>
      <c r="J3165" s="38"/>
      <c r="K3165" s="38"/>
    </row>
    <row r="3166" spans="6:11" x14ac:dyDescent="0.25">
      <c r="F3166" s="38"/>
      <c r="G3166" s="38"/>
      <c r="H3166" s="38"/>
      <c r="I3166" s="38"/>
      <c r="J3166" s="38"/>
      <c r="K3166" s="38"/>
    </row>
    <row r="3167" spans="6:11" x14ac:dyDescent="0.25">
      <c r="F3167" s="38"/>
      <c r="G3167" s="38"/>
      <c r="H3167" s="38"/>
      <c r="I3167" s="38"/>
      <c r="J3167" s="38"/>
      <c r="K3167" s="38"/>
    </row>
    <row r="3168" spans="6:11" x14ac:dyDescent="0.25">
      <c r="F3168" s="38"/>
      <c r="G3168" s="38"/>
      <c r="H3168" s="38"/>
      <c r="I3168" s="38"/>
      <c r="J3168" s="38"/>
      <c r="K3168" s="38"/>
    </row>
    <row r="3169" spans="6:11" x14ac:dyDescent="0.25">
      <c r="F3169" s="38"/>
      <c r="G3169" s="38"/>
      <c r="H3169" s="38"/>
      <c r="I3169" s="38"/>
      <c r="J3169" s="38"/>
      <c r="K3169" s="38"/>
    </row>
    <row r="3170" spans="6:11" x14ac:dyDescent="0.25">
      <c r="F3170" s="38"/>
      <c r="G3170" s="38"/>
      <c r="H3170" s="38"/>
      <c r="I3170" s="38"/>
      <c r="J3170" s="38"/>
      <c r="K3170" s="38"/>
    </row>
    <row r="3171" spans="6:11" x14ac:dyDescent="0.25">
      <c r="F3171" s="38"/>
      <c r="G3171" s="38"/>
      <c r="H3171" s="38"/>
      <c r="I3171" s="38"/>
      <c r="J3171" s="38"/>
      <c r="K3171" s="38"/>
    </row>
    <row r="3172" spans="6:11" x14ac:dyDescent="0.25">
      <c r="F3172" s="38"/>
      <c r="G3172" s="38"/>
      <c r="H3172" s="38"/>
      <c r="I3172" s="38"/>
      <c r="J3172" s="38"/>
      <c r="K3172" s="38"/>
    </row>
    <row r="3173" spans="6:11" x14ac:dyDescent="0.25">
      <c r="F3173" s="38"/>
      <c r="G3173" s="38"/>
      <c r="H3173" s="38"/>
      <c r="I3173" s="38"/>
      <c r="J3173" s="38"/>
      <c r="K3173" s="38"/>
    </row>
    <row r="3174" spans="6:11" x14ac:dyDescent="0.25">
      <c r="F3174" s="38"/>
      <c r="G3174" s="38"/>
      <c r="H3174" s="38"/>
      <c r="I3174" s="38"/>
      <c r="J3174" s="38"/>
      <c r="K3174" s="38"/>
    </row>
    <row r="3175" spans="6:11" x14ac:dyDescent="0.25">
      <c r="F3175" s="38"/>
      <c r="G3175" s="38"/>
      <c r="H3175" s="38"/>
      <c r="I3175" s="38"/>
      <c r="J3175" s="38"/>
      <c r="K3175" s="38"/>
    </row>
    <row r="3176" spans="6:11" x14ac:dyDescent="0.25">
      <c r="F3176" s="38"/>
      <c r="G3176" s="38"/>
      <c r="H3176" s="38"/>
      <c r="I3176" s="38"/>
      <c r="J3176" s="38"/>
      <c r="K3176" s="38"/>
    </row>
    <row r="3177" spans="6:11" x14ac:dyDescent="0.25">
      <c r="F3177" s="38"/>
      <c r="G3177" s="38"/>
      <c r="H3177" s="38"/>
      <c r="I3177" s="38"/>
      <c r="J3177" s="38"/>
      <c r="K3177" s="38"/>
    </row>
    <row r="3178" spans="6:11" x14ac:dyDescent="0.25">
      <c r="F3178" s="38"/>
      <c r="G3178" s="38"/>
      <c r="H3178" s="38"/>
      <c r="I3178" s="38"/>
      <c r="J3178" s="38"/>
      <c r="K3178" s="38"/>
    </row>
    <row r="3179" spans="6:11" x14ac:dyDescent="0.25">
      <c r="F3179" s="38"/>
      <c r="G3179" s="38"/>
      <c r="H3179" s="38"/>
      <c r="I3179" s="38"/>
      <c r="J3179" s="38"/>
      <c r="K3179" s="38"/>
    </row>
    <row r="3180" spans="6:11" x14ac:dyDescent="0.25">
      <c r="F3180" s="38"/>
      <c r="G3180" s="38"/>
      <c r="H3180" s="38"/>
      <c r="I3180" s="38"/>
      <c r="J3180" s="38"/>
      <c r="K3180" s="38"/>
    </row>
    <row r="3181" spans="6:11" x14ac:dyDescent="0.25">
      <c r="F3181" s="38"/>
      <c r="G3181" s="38"/>
      <c r="H3181" s="38"/>
      <c r="I3181" s="38"/>
      <c r="J3181" s="38"/>
      <c r="K3181" s="38"/>
    </row>
    <row r="3182" spans="6:11" x14ac:dyDescent="0.25">
      <c r="F3182" s="38"/>
      <c r="G3182" s="38"/>
      <c r="H3182" s="38"/>
      <c r="I3182" s="38"/>
      <c r="J3182" s="38"/>
      <c r="K3182" s="38"/>
    </row>
    <row r="3183" spans="6:11" x14ac:dyDescent="0.25">
      <c r="F3183" s="38"/>
      <c r="G3183" s="38"/>
      <c r="H3183" s="38"/>
      <c r="I3183" s="38"/>
      <c r="J3183" s="38"/>
      <c r="K3183" s="38"/>
    </row>
    <row r="3184" spans="6:11" x14ac:dyDescent="0.25">
      <c r="F3184" s="38"/>
      <c r="G3184" s="38"/>
      <c r="H3184" s="38"/>
      <c r="I3184" s="38"/>
      <c r="J3184" s="38"/>
      <c r="K3184" s="38"/>
    </row>
    <row r="3185" spans="6:11" x14ac:dyDescent="0.25">
      <c r="F3185" s="38"/>
      <c r="G3185" s="38"/>
      <c r="H3185" s="38"/>
      <c r="I3185" s="38"/>
      <c r="J3185" s="38"/>
      <c r="K3185" s="38"/>
    </row>
    <row r="3186" spans="6:11" x14ac:dyDescent="0.25">
      <c r="F3186" s="38"/>
      <c r="G3186" s="38"/>
      <c r="H3186" s="38"/>
      <c r="I3186" s="38"/>
      <c r="J3186" s="38"/>
      <c r="K3186" s="38"/>
    </row>
    <row r="3187" spans="6:11" x14ac:dyDescent="0.25">
      <c r="F3187" s="38"/>
      <c r="G3187" s="38"/>
      <c r="H3187" s="38"/>
      <c r="I3187" s="38"/>
      <c r="J3187" s="38"/>
      <c r="K3187" s="38"/>
    </row>
    <row r="3188" spans="6:11" x14ac:dyDescent="0.25">
      <c r="F3188" s="38"/>
      <c r="G3188" s="38"/>
      <c r="H3188" s="38"/>
      <c r="I3188" s="38"/>
      <c r="J3188" s="38"/>
      <c r="K3188" s="38"/>
    </row>
    <row r="3189" spans="6:11" x14ac:dyDescent="0.25">
      <c r="F3189" s="38"/>
      <c r="G3189" s="38"/>
      <c r="H3189" s="38"/>
      <c r="I3189" s="38"/>
      <c r="J3189" s="38"/>
      <c r="K3189" s="38"/>
    </row>
    <row r="3190" spans="6:11" x14ac:dyDescent="0.25">
      <c r="F3190" s="38"/>
      <c r="G3190" s="38"/>
      <c r="H3190" s="38"/>
      <c r="I3190" s="38"/>
      <c r="J3190" s="38"/>
      <c r="K3190" s="38"/>
    </row>
    <row r="3191" spans="6:11" x14ac:dyDescent="0.25">
      <c r="F3191" s="38"/>
      <c r="G3191" s="38"/>
      <c r="H3191" s="38"/>
      <c r="I3191" s="38"/>
      <c r="J3191" s="38"/>
      <c r="K3191" s="38"/>
    </row>
    <row r="3192" spans="6:11" x14ac:dyDescent="0.25">
      <c r="F3192" s="38"/>
      <c r="G3192" s="38"/>
      <c r="H3192" s="38"/>
      <c r="I3192" s="38"/>
      <c r="J3192" s="38"/>
      <c r="K3192" s="38"/>
    </row>
    <row r="3193" spans="6:11" x14ac:dyDescent="0.25">
      <c r="F3193" s="38"/>
      <c r="G3193" s="38"/>
      <c r="H3193" s="38"/>
      <c r="I3193" s="38"/>
      <c r="J3193" s="38"/>
      <c r="K3193" s="38"/>
    </row>
    <row r="3194" spans="6:11" x14ac:dyDescent="0.25">
      <c r="F3194" s="38"/>
      <c r="G3194" s="38"/>
      <c r="H3194" s="38"/>
      <c r="I3194" s="38"/>
      <c r="J3194" s="38"/>
      <c r="K3194" s="38"/>
    </row>
    <row r="3195" spans="6:11" x14ac:dyDescent="0.25">
      <c r="F3195" s="38"/>
      <c r="G3195" s="38"/>
      <c r="H3195" s="38"/>
      <c r="I3195" s="38"/>
      <c r="J3195" s="38"/>
      <c r="K3195" s="38"/>
    </row>
    <row r="3196" spans="6:11" x14ac:dyDescent="0.25">
      <c r="F3196" s="38"/>
      <c r="G3196" s="38"/>
      <c r="H3196" s="38"/>
      <c r="I3196" s="38"/>
      <c r="J3196" s="38"/>
      <c r="K3196" s="38"/>
    </row>
    <row r="3197" spans="6:11" x14ac:dyDescent="0.25">
      <c r="F3197" s="38"/>
      <c r="G3197" s="38"/>
      <c r="H3197" s="38"/>
      <c r="I3197" s="38"/>
      <c r="J3197" s="38"/>
      <c r="K3197" s="38"/>
    </row>
    <row r="3198" spans="6:11" x14ac:dyDescent="0.25">
      <c r="F3198" s="38"/>
      <c r="G3198" s="38"/>
      <c r="H3198" s="38"/>
      <c r="I3198" s="38"/>
      <c r="J3198" s="38"/>
      <c r="K3198" s="38"/>
    </row>
    <row r="3199" spans="6:11" x14ac:dyDescent="0.25">
      <c r="F3199" s="38"/>
      <c r="G3199" s="38"/>
      <c r="H3199" s="38"/>
      <c r="I3199" s="38"/>
      <c r="J3199" s="38"/>
      <c r="K3199" s="38"/>
    </row>
    <row r="3200" spans="6:11" x14ac:dyDescent="0.25">
      <c r="F3200" s="38"/>
      <c r="G3200" s="38"/>
      <c r="H3200" s="38"/>
      <c r="I3200" s="38"/>
      <c r="J3200" s="38"/>
      <c r="K3200" s="38"/>
    </row>
    <row r="3201" spans="6:11" x14ac:dyDescent="0.25">
      <c r="F3201" s="38"/>
      <c r="G3201" s="38"/>
      <c r="H3201" s="38"/>
      <c r="I3201" s="38"/>
      <c r="J3201" s="38"/>
      <c r="K3201" s="38"/>
    </row>
    <row r="3202" spans="6:11" x14ac:dyDescent="0.25">
      <c r="F3202" s="38"/>
      <c r="G3202" s="38"/>
      <c r="H3202" s="38"/>
      <c r="I3202" s="38"/>
      <c r="J3202" s="38"/>
      <c r="K3202" s="38"/>
    </row>
    <row r="3203" spans="6:11" x14ac:dyDescent="0.25">
      <c r="F3203" s="38"/>
      <c r="G3203" s="38"/>
      <c r="H3203" s="38"/>
      <c r="I3203" s="38"/>
      <c r="J3203" s="38"/>
      <c r="K3203" s="38"/>
    </row>
    <row r="3204" spans="6:11" x14ac:dyDescent="0.25">
      <c r="F3204" s="38"/>
      <c r="G3204" s="38"/>
      <c r="H3204" s="38"/>
      <c r="I3204" s="38"/>
      <c r="J3204" s="38"/>
      <c r="K3204" s="38"/>
    </row>
    <row r="3205" spans="6:11" x14ac:dyDescent="0.25">
      <c r="F3205" s="38"/>
      <c r="G3205" s="38"/>
      <c r="H3205" s="38"/>
      <c r="I3205" s="38"/>
      <c r="J3205" s="38"/>
      <c r="K3205" s="38"/>
    </row>
    <row r="3206" spans="6:11" x14ac:dyDescent="0.25">
      <c r="F3206" s="38"/>
      <c r="G3206" s="38"/>
      <c r="H3206" s="38"/>
      <c r="I3206" s="38"/>
      <c r="J3206" s="38"/>
      <c r="K3206" s="38"/>
    </row>
    <row r="3207" spans="6:11" x14ac:dyDescent="0.25">
      <c r="F3207" s="38"/>
      <c r="G3207" s="38"/>
      <c r="H3207" s="38"/>
      <c r="I3207" s="38"/>
      <c r="J3207" s="38"/>
      <c r="K3207" s="38"/>
    </row>
    <row r="3208" spans="6:11" x14ac:dyDescent="0.25">
      <c r="F3208" s="38"/>
      <c r="G3208" s="38"/>
      <c r="H3208" s="38"/>
      <c r="I3208" s="38"/>
      <c r="J3208" s="38"/>
      <c r="K3208" s="38"/>
    </row>
    <row r="3209" spans="6:11" x14ac:dyDescent="0.25">
      <c r="F3209" s="38"/>
      <c r="G3209" s="38"/>
      <c r="H3209" s="38"/>
      <c r="I3209" s="38"/>
      <c r="J3209" s="38"/>
      <c r="K3209" s="38"/>
    </row>
    <row r="3210" spans="6:11" x14ac:dyDescent="0.25">
      <c r="F3210" s="38"/>
      <c r="G3210" s="38"/>
      <c r="H3210" s="38"/>
      <c r="I3210" s="38"/>
      <c r="J3210" s="38"/>
      <c r="K3210" s="38"/>
    </row>
    <row r="3211" spans="6:11" x14ac:dyDescent="0.25">
      <c r="F3211" s="38"/>
      <c r="G3211" s="38"/>
      <c r="H3211" s="38"/>
      <c r="I3211" s="38"/>
      <c r="J3211" s="38"/>
      <c r="K3211" s="38"/>
    </row>
    <row r="3212" spans="6:11" x14ac:dyDescent="0.25">
      <c r="F3212" s="38"/>
      <c r="G3212" s="38"/>
      <c r="H3212" s="38"/>
      <c r="I3212" s="38"/>
      <c r="J3212" s="38"/>
      <c r="K3212" s="38"/>
    </row>
    <row r="3213" spans="6:11" x14ac:dyDescent="0.25">
      <c r="F3213" s="38"/>
      <c r="G3213" s="38"/>
      <c r="H3213" s="38"/>
      <c r="I3213" s="38"/>
      <c r="J3213" s="38"/>
      <c r="K3213" s="38"/>
    </row>
    <row r="3214" spans="6:11" x14ac:dyDescent="0.25">
      <c r="F3214" s="38"/>
      <c r="G3214" s="38"/>
      <c r="H3214" s="38"/>
      <c r="I3214" s="38"/>
      <c r="J3214" s="38"/>
      <c r="K3214" s="38"/>
    </row>
    <row r="3215" spans="6:11" x14ac:dyDescent="0.25">
      <c r="F3215" s="38"/>
      <c r="G3215" s="38"/>
      <c r="H3215" s="38"/>
      <c r="I3215" s="38"/>
      <c r="J3215" s="38"/>
      <c r="K3215" s="38"/>
    </row>
    <row r="3216" spans="6:11" x14ac:dyDescent="0.25">
      <c r="F3216" s="38"/>
      <c r="G3216" s="38"/>
      <c r="H3216" s="38"/>
      <c r="I3216" s="38"/>
      <c r="J3216" s="38"/>
      <c r="K3216" s="38"/>
    </row>
    <row r="3217" spans="6:11" x14ac:dyDescent="0.25">
      <c r="F3217" s="38"/>
      <c r="G3217" s="38"/>
      <c r="H3217" s="38"/>
      <c r="I3217" s="38"/>
      <c r="J3217" s="38"/>
      <c r="K3217" s="38"/>
    </row>
    <row r="3218" spans="6:11" x14ac:dyDescent="0.25">
      <c r="F3218" s="38"/>
      <c r="G3218" s="38"/>
      <c r="H3218" s="38"/>
      <c r="I3218" s="38"/>
      <c r="J3218" s="38"/>
      <c r="K3218" s="38"/>
    </row>
    <row r="3219" spans="6:11" x14ac:dyDescent="0.25">
      <c r="F3219" s="38"/>
      <c r="G3219" s="38"/>
      <c r="H3219" s="38"/>
      <c r="I3219" s="38"/>
      <c r="J3219" s="38"/>
      <c r="K3219" s="38"/>
    </row>
    <row r="3220" spans="6:11" x14ac:dyDescent="0.25">
      <c r="F3220" s="38"/>
      <c r="G3220" s="38"/>
      <c r="H3220" s="38"/>
      <c r="I3220" s="38"/>
      <c r="J3220" s="38"/>
      <c r="K3220" s="38"/>
    </row>
    <row r="3221" spans="6:11" x14ac:dyDescent="0.25">
      <c r="F3221" s="38"/>
      <c r="G3221" s="38"/>
      <c r="H3221" s="38"/>
      <c r="I3221" s="38"/>
      <c r="J3221" s="38"/>
      <c r="K3221" s="38"/>
    </row>
    <row r="3222" spans="6:11" x14ac:dyDescent="0.25">
      <c r="F3222" s="38"/>
      <c r="G3222" s="38"/>
      <c r="H3222" s="38"/>
      <c r="I3222" s="38"/>
      <c r="J3222" s="38"/>
      <c r="K3222" s="38"/>
    </row>
    <row r="3223" spans="6:11" x14ac:dyDescent="0.25">
      <c r="F3223" s="38"/>
      <c r="G3223" s="38"/>
      <c r="H3223" s="38"/>
      <c r="I3223" s="38"/>
      <c r="J3223" s="38"/>
      <c r="K3223" s="38"/>
    </row>
    <row r="3224" spans="6:11" x14ac:dyDescent="0.25">
      <c r="F3224" s="38"/>
      <c r="G3224" s="38"/>
      <c r="H3224" s="38"/>
      <c r="I3224" s="38"/>
      <c r="J3224" s="38"/>
      <c r="K3224" s="38"/>
    </row>
    <row r="3225" spans="6:11" x14ac:dyDescent="0.25">
      <c r="F3225" s="38"/>
      <c r="G3225" s="38"/>
      <c r="H3225" s="38"/>
      <c r="I3225" s="38"/>
      <c r="J3225" s="38"/>
      <c r="K3225" s="38"/>
    </row>
    <row r="3226" spans="6:11" x14ac:dyDescent="0.25">
      <c r="F3226" s="38"/>
      <c r="G3226" s="38"/>
      <c r="H3226" s="38"/>
      <c r="I3226" s="38"/>
      <c r="J3226" s="38"/>
      <c r="K3226" s="38"/>
    </row>
    <row r="3227" spans="6:11" x14ac:dyDescent="0.25">
      <c r="F3227" s="38"/>
      <c r="G3227" s="38"/>
      <c r="H3227" s="38"/>
      <c r="I3227" s="38"/>
      <c r="J3227" s="38"/>
      <c r="K3227" s="38"/>
    </row>
    <row r="3228" spans="6:11" x14ac:dyDescent="0.25">
      <c r="F3228" s="38"/>
      <c r="G3228" s="38"/>
      <c r="H3228" s="38"/>
      <c r="I3228" s="38"/>
      <c r="J3228" s="38"/>
      <c r="K3228" s="38"/>
    </row>
    <row r="3229" spans="6:11" x14ac:dyDescent="0.25">
      <c r="F3229" s="38"/>
      <c r="G3229" s="38"/>
      <c r="H3229" s="38"/>
      <c r="I3229" s="38"/>
      <c r="J3229" s="38"/>
      <c r="K3229" s="38"/>
    </row>
    <row r="3230" spans="6:11" x14ac:dyDescent="0.25">
      <c r="F3230" s="38"/>
      <c r="G3230" s="38"/>
      <c r="H3230" s="38"/>
      <c r="I3230" s="38"/>
      <c r="J3230" s="38"/>
      <c r="K3230" s="38"/>
    </row>
    <row r="3231" spans="6:11" x14ac:dyDescent="0.25">
      <c r="F3231" s="38"/>
      <c r="G3231" s="38"/>
      <c r="H3231" s="38"/>
      <c r="I3231" s="38"/>
      <c r="J3231" s="38"/>
      <c r="K3231" s="38"/>
    </row>
    <row r="3232" spans="6:11" x14ac:dyDescent="0.25">
      <c r="F3232" s="38"/>
      <c r="G3232" s="38"/>
      <c r="H3232" s="38"/>
      <c r="I3232" s="38"/>
      <c r="J3232" s="38"/>
      <c r="K3232" s="38"/>
    </row>
    <row r="3233" spans="6:11" x14ac:dyDescent="0.25">
      <c r="F3233" s="38"/>
      <c r="G3233" s="38"/>
      <c r="H3233" s="38"/>
      <c r="I3233" s="38"/>
      <c r="J3233" s="38"/>
      <c r="K3233" s="38"/>
    </row>
    <row r="3234" spans="6:11" x14ac:dyDescent="0.25">
      <c r="F3234" s="38"/>
      <c r="G3234" s="38"/>
      <c r="H3234" s="38"/>
      <c r="I3234" s="38"/>
      <c r="J3234" s="38"/>
      <c r="K3234" s="38"/>
    </row>
    <row r="3235" spans="6:11" x14ac:dyDescent="0.25">
      <c r="F3235" s="38"/>
      <c r="G3235" s="38"/>
      <c r="H3235" s="38"/>
      <c r="I3235" s="38"/>
      <c r="J3235" s="38"/>
      <c r="K3235" s="38"/>
    </row>
    <row r="3236" spans="6:11" x14ac:dyDescent="0.25">
      <c r="F3236" s="38"/>
      <c r="G3236" s="38"/>
      <c r="H3236" s="38"/>
      <c r="I3236" s="38"/>
      <c r="J3236" s="38"/>
      <c r="K3236" s="38"/>
    </row>
    <row r="3237" spans="6:11" x14ac:dyDescent="0.25">
      <c r="F3237" s="38"/>
      <c r="G3237" s="38"/>
      <c r="H3237" s="38"/>
      <c r="I3237" s="38"/>
      <c r="J3237" s="38"/>
      <c r="K3237" s="38"/>
    </row>
    <row r="3238" spans="6:11" x14ac:dyDescent="0.25">
      <c r="F3238" s="38"/>
      <c r="G3238" s="38"/>
      <c r="H3238" s="38"/>
      <c r="I3238" s="38"/>
      <c r="J3238" s="38"/>
      <c r="K3238" s="38"/>
    </row>
    <row r="3239" spans="6:11" x14ac:dyDescent="0.25">
      <c r="F3239" s="38"/>
      <c r="G3239" s="38"/>
      <c r="H3239" s="38"/>
      <c r="I3239" s="38"/>
      <c r="J3239" s="38"/>
      <c r="K3239" s="38"/>
    </row>
    <row r="3240" spans="6:11" x14ac:dyDescent="0.25">
      <c r="F3240" s="38"/>
      <c r="G3240" s="38"/>
      <c r="H3240" s="38"/>
      <c r="I3240" s="38"/>
      <c r="J3240" s="38"/>
      <c r="K3240" s="38"/>
    </row>
    <row r="3241" spans="6:11" x14ac:dyDescent="0.25">
      <c r="F3241" s="38"/>
      <c r="G3241" s="38"/>
      <c r="H3241" s="38"/>
      <c r="I3241" s="38"/>
      <c r="J3241" s="38"/>
      <c r="K3241" s="38"/>
    </row>
    <row r="3242" spans="6:11" x14ac:dyDescent="0.25">
      <c r="F3242" s="38"/>
      <c r="G3242" s="38"/>
      <c r="H3242" s="38"/>
      <c r="I3242" s="38"/>
      <c r="J3242" s="38"/>
      <c r="K3242" s="38"/>
    </row>
    <row r="3243" spans="6:11" x14ac:dyDescent="0.25">
      <c r="F3243" s="38"/>
      <c r="G3243" s="38"/>
      <c r="H3243" s="38"/>
      <c r="I3243" s="38"/>
      <c r="J3243" s="38"/>
      <c r="K3243" s="38"/>
    </row>
    <row r="3244" spans="6:11" x14ac:dyDescent="0.25">
      <c r="F3244" s="38"/>
      <c r="G3244" s="38"/>
      <c r="H3244" s="38"/>
      <c r="I3244" s="38"/>
      <c r="J3244" s="38"/>
      <c r="K3244" s="38"/>
    </row>
    <row r="3245" spans="6:11" x14ac:dyDescent="0.25">
      <c r="F3245" s="38"/>
      <c r="G3245" s="38"/>
      <c r="H3245" s="38"/>
      <c r="I3245" s="38"/>
      <c r="J3245" s="38"/>
      <c r="K3245" s="38"/>
    </row>
    <row r="3246" spans="6:11" x14ac:dyDescent="0.25">
      <c r="F3246" s="38"/>
      <c r="G3246" s="38"/>
      <c r="H3246" s="38"/>
      <c r="I3246" s="38"/>
      <c r="J3246" s="38"/>
      <c r="K3246" s="38"/>
    </row>
    <row r="3247" spans="6:11" x14ac:dyDescent="0.25">
      <c r="F3247" s="38"/>
      <c r="G3247" s="38"/>
      <c r="H3247" s="38"/>
      <c r="I3247" s="38"/>
      <c r="J3247" s="38"/>
      <c r="K3247" s="38"/>
    </row>
    <row r="3248" spans="6:11" x14ac:dyDescent="0.25">
      <c r="F3248" s="38"/>
      <c r="G3248" s="38"/>
      <c r="H3248" s="38"/>
      <c r="I3248" s="38"/>
      <c r="J3248" s="38"/>
      <c r="K3248" s="38"/>
    </row>
    <row r="3249" spans="6:11" x14ac:dyDescent="0.25">
      <c r="F3249" s="38"/>
      <c r="G3249" s="38"/>
      <c r="H3249" s="38"/>
      <c r="I3249" s="38"/>
      <c r="J3249" s="38"/>
      <c r="K3249" s="38"/>
    </row>
    <row r="3250" spans="6:11" x14ac:dyDescent="0.25">
      <c r="F3250" s="38"/>
      <c r="G3250" s="38"/>
      <c r="H3250" s="38"/>
      <c r="I3250" s="38"/>
      <c r="J3250" s="38"/>
      <c r="K3250" s="38"/>
    </row>
    <row r="3251" spans="6:11" x14ac:dyDescent="0.25">
      <c r="F3251" s="38"/>
      <c r="G3251" s="38"/>
      <c r="H3251" s="38"/>
      <c r="I3251" s="38"/>
      <c r="J3251" s="38"/>
      <c r="K3251" s="38"/>
    </row>
    <row r="3252" spans="6:11" x14ac:dyDescent="0.25">
      <c r="F3252" s="38"/>
      <c r="G3252" s="38"/>
      <c r="H3252" s="38"/>
      <c r="I3252" s="38"/>
      <c r="J3252" s="38"/>
      <c r="K3252" s="38"/>
    </row>
    <row r="3253" spans="6:11" x14ac:dyDescent="0.25">
      <c r="F3253" s="38"/>
      <c r="G3253" s="38"/>
      <c r="H3253" s="38"/>
      <c r="I3253" s="38"/>
      <c r="J3253" s="38"/>
      <c r="K3253" s="38"/>
    </row>
    <row r="3254" spans="6:11" x14ac:dyDescent="0.25">
      <c r="F3254" s="38"/>
      <c r="G3254" s="38"/>
      <c r="H3254" s="38"/>
      <c r="I3254" s="38"/>
      <c r="J3254" s="38"/>
      <c r="K3254" s="38"/>
    </row>
    <row r="3255" spans="6:11" x14ac:dyDescent="0.25">
      <c r="F3255" s="38"/>
      <c r="G3255" s="38"/>
      <c r="H3255" s="38"/>
      <c r="I3255" s="38"/>
      <c r="J3255" s="38"/>
      <c r="K3255" s="38"/>
    </row>
    <row r="3256" spans="6:11" x14ac:dyDescent="0.25">
      <c r="F3256" s="38"/>
      <c r="G3256" s="38"/>
      <c r="H3256" s="38"/>
      <c r="I3256" s="38"/>
      <c r="J3256" s="38"/>
      <c r="K3256" s="38"/>
    </row>
    <row r="3257" spans="6:11" x14ac:dyDescent="0.25">
      <c r="F3257" s="38"/>
      <c r="G3257" s="38"/>
      <c r="H3257" s="38"/>
      <c r="I3257" s="38"/>
      <c r="J3257" s="38"/>
      <c r="K3257" s="38"/>
    </row>
    <row r="3258" spans="6:11" x14ac:dyDescent="0.25">
      <c r="F3258" s="38"/>
      <c r="G3258" s="38"/>
      <c r="H3258" s="38"/>
      <c r="I3258" s="38"/>
      <c r="J3258" s="38"/>
      <c r="K3258" s="38"/>
    </row>
    <row r="3259" spans="6:11" x14ac:dyDescent="0.25">
      <c r="F3259" s="38"/>
      <c r="G3259" s="38"/>
      <c r="H3259" s="38"/>
      <c r="I3259" s="38"/>
      <c r="J3259" s="38"/>
      <c r="K3259" s="38"/>
    </row>
    <row r="3260" spans="6:11" x14ac:dyDescent="0.25">
      <c r="F3260" s="38"/>
      <c r="G3260" s="38"/>
      <c r="H3260" s="38"/>
      <c r="I3260" s="38"/>
      <c r="J3260" s="38"/>
      <c r="K3260" s="38"/>
    </row>
    <row r="3261" spans="6:11" x14ac:dyDescent="0.25">
      <c r="F3261" s="38"/>
      <c r="G3261" s="38"/>
      <c r="H3261" s="38"/>
      <c r="I3261" s="38"/>
      <c r="J3261" s="38"/>
      <c r="K3261" s="38"/>
    </row>
    <row r="3262" spans="6:11" x14ac:dyDescent="0.25">
      <c r="F3262" s="38"/>
      <c r="G3262" s="38"/>
      <c r="H3262" s="38"/>
      <c r="I3262" s="38"/>
      <c r="J3262" s="38"/>
      <c r="K3262" s="38"/>
    </row>
    <row r="3263" spans="6:11" x14ac:dyDescent="0.25">
      <c r="F3263" s="38"/>
      <c r="G3263" s="38"/>
      <c r="H3263" s="38"/>
      <c r="I3263" s="38"/>
      <c r="J3263" s="38"/>
      <c r="K3263" s="38"/>
    </row>
    <row r="3264" spans="6:11" x14ac:dyDescent="0.25">
      <c r="F3264" s="38"/>
      <c r="G3264" s="38"/>
      <c r="H3264" s="38"/>
      <c r="I3264" s="38"/>
      <c r="J3264" s="38"/>
      <c r="K3264" s="38"/>
    </row>
    <row r="3265" spans="6:11" x14ac:dyDescent="0.25">
      <c r="F3265" s="38"/>
      <c r="G3265" s="38"/>
      <c r="H3265" s="38"/>
      <c r="I3265" s="38"/>
      <c r="J3265" s="38"/>
      <c r="K3265" s="38"/>
    </row>
    <row r="3266" spans="6:11" x14ac:dyDescent="0.25">
      <c r="F3266" s="38"/>
      <c r="G3266" s="38"/>
      <c r="H3266" s="38"/>
      <c r="I3266" s="38"/>
      <c r="J3266" s="38"/>
      <c r="K3266" s="38"/>
    </row>
    <row r="3267" spans="6:11" x14ac:dyDescent="0.25">
      <c r="F3267" s="38"/>
      <c r="G3267" s="38"/>
      <c r="H3267" s="38"/>
      <c r="I3267" s="38"/>
      <c r="J3267" s="38"/>
      <c r="K3267" s="38"/>
    </row>
    <row r="3268" spans="6:11" x14ac:dyDescent="0.25">
      <c r="F3268" s="38"/>
      <c r="G3268" s="38"/>
      <c r="H3268" s="38"/>
      <c r="I3268" s="38"/>
      <c r="J3268" s="38"/>
      <c r="K3268" s="38"/>
    </row>
    <row r="3269" spans="6:11" x14ac:dyDescent="0.25">
      <c r="F3269" s="38"/>
      <c r="G3269" s="38"/>
      <c r="H3269" s="38"/>
      <c r="I3269" s="38"/>
      <c r="J3269" s="38"/>
      <c r="K3269" s="38"/>
    </row>
    <row r="3270" spans="6:11" x14ac:dyDescent="0.25">
      <c r="F3270" s="38"/>
      <c r="G3270" s="38"/>
      <c r="H3270" s="38"/>
      <c r="I3270" s="38"/>
      <c r="J3270" s="38"/>
      <c r="K3270" s="38"/>
    </row>
    <row r="3271" spans="6:11" x14ac:dyDescent="0.25">
      <c r="F3271" s="38"/>
      <c r="G3271" s="38"/>
      <c r="H3271" s="38"/>
      <c r="I3271" s="38"/>
      <c r="J3271" s="38"/>
      <c r="K3271" s="38"/>
    </row>
    <row r="3272" spans="6:11" x14ac:dyDescent="0.25">
      <c r="F3272" s="38"/>
      <c r="G3272" s="38"/>
      <c r="H3272" s="38"/>
      <c r="I3272" s="38"/>
      <c r="J3272" s="38"/>
      <c r="K3272" s="38"/>
    </row>
    <row r="3273" spans="6:11" x14ac:dyDescent="0.25">
      <c r="F3273" s="38"/>
      <c r="G3273" s="38"/>
      <c r="H3273" s="38"/>
      <c r="I3273" s="38"/>
      <c r="J3273" s="38"/>
      <c r="K3273" s="38"/>
    </row>
    <row r="3274" spans="6:11" x14ac:dyDescent="0.25">
      <c r="F3274" s="38"/>
      <c r="G3274" s="38"/>
      <c r="H3274" s="38"/>
      <c r="I3274" s="38"/>
      <c r="J3274" s="38"/>
      <c r="K3274" s="38"/>
    </row>
    <row r="3275" spans="6:11" x14ac:dyDescent="0.25">
      <c r="F3275" s="38"/>
      <c r="G3275" s="38"/>
      <c r="H3275" s="38"/>
      <c r="I3275" s="38"/>
      <c r="J3275" s="38"/>
      <c r="K3275" s="38"/>
    </row>
    <row r="3276" spans="6:11" x14ac:dyDescent="0.25">
      <c r="F3276" s="38"/>
      <c r="G3276" s="38"/>
      <c r="H3276" s="38"/>
      <c r="I3276" s="38"/>
      <c r="J3276" s="38"/>
      <c r="K3276" s="38"/>
    </row>
    <row r="3277" spans="6:11" x14ac:dyDescent="0.25">
      <c r="F3277" s="38"/>
      <c r="G3277" s="38"/>
      <c r="H3277" s="38"/>
      <c r="I3277" s="38"/>
      <c r="J3277" s="38"/>
      <c r="K3277" s="38"/>
    </row>
    <row r="3278" spans="6:11" x14ac:dyDescent="0.25">
      <c r="F3278" s="38"/>
      <c r="G3278" s="38"/>
      <c r="H3278" s="38"/>
      <c r="I3278" s="38"/>
      <c r="J3278" s="38"/>
      <c r="K3278" s="38"/>
    </row>
    <row r="3279" spans="6:11" x14ac:dyDescent="0.25">
      <c r="F3279" s="38"/>
      <c r="G3279" s="38"/>
      <c r="H3279" s="38"/>
      <c r="I3279" s="38"/>
      <c r="J3279" s="38"/>
      <c r="K3279" s="38"/>
    </row>
    <row r="3280" spans="6:11" x14ac:dyDescent="0.25">
      <c r="F3280" s="38"/>
      <c r="G3280" s="38"/>
      <c r="H3280" s="38"/>
      <c r="I3280" s="38"/>
      <c r="J3280" s="38"/>
      <c r="K3280" s="38"/>
    </row>
    <row r="3281" spans="6:11" x14ac:dyDescent="0.25">
      <c r="F3281" s="38"/>
      <c r="G3281" s="38"/>
      <c r="H3281" s="38"/>
      <c r="I3281" s="38"/>
      <c r="J3281" s="38"/>
      <c r="K3281" s="38"/>
    </row>
    <row r="3282" spans="6:11" x14ac:dyDescent="0.25">
      <c r="F3282" s="38"/>
      <c r="G3282" s="38"/>
      <c r="H3282" s="38"/>
      <c r="I3282" s="38"/>
      <c r="J3282" s="38"/>
      <c r="K3282" s="38"/>
    </row>
    <row r="3283" spans="6:11" x14ac:dyDescent="0.25">
      <c r="F3283" s="38"/>
      <c r="G3283" s="38"/>
      <c r="H3283" s="38"/>
      <c r="I3283" s="38"/>
      <c r="J3283" s="38"/>
      <c r="K3283" s="38"/>
    </row>
    <row r="3284" spans="6:11" x14ac:dyDescent="0.25">
      <c r="F3284" s="38"/>
      <c r="G3284" s="38"/>
      <c r="H3284" s="38"/>
      <c r="I3284" s="38"/>
      <c r="J3284" s="38"/>
      <c r="K3284" s="38"/>
    </row>
    <row r="3285" spans="6:11" x14ac:dyDescent="0.25">
      <c r="F3285" s="38"/>
      <c r="G3285" s="38"/>
      <c r="H3285" s="38"/>
      <c r="I3285" s="38"/>
      <c r="J3285" s="38"/>
      <c r="K3285" s="38"/>
    </row>
    <row r="3286" spans="6:11" x14ac:dyDescent="0.25">
      <c r="F3286" s="38"/>
      <c r="G3286" s="38"/>
      <c r="H3286" s="38"/>
      <c r="I3286" s="38"/>
      <c r="J3286" s="38"/>
      <c r="K3286" s="38"/>
    </row>
    <row r="3287" spans="6:11" x14ac:dyDescent="0.25">
      <c r="F3287" s="38"/>
      <c r="G3287" s="38"/>
      <c r="H3287" s="38"/>
      <c r="I3287" s="38"/>
      <c r="J3287" s="38"/>
      <c r="K3287" s="38"/>
    </row>
    <row r="3288" spans="6:11" x14ac:dyDescent="0.25">
      <c r="F3288" s="38"/>
      <c r="G3288" s="38"/>
      <c r="H3288" s="38"/>
      <c r="I3288" s="38"/>
      <c r="J3288" s="38"/>
      <c r="K3288" s="38"/>
    </row>
    <row r="3289" spans="6:11" x14ac:dyDescent="0.25">
      <c r="F3289" s="38"/>
      <c r="G3289" s="38"/>
      <c r="H3289" s="38"/>
      <c r="I3289" s="38"/>
      <c r="J3289" s="38"/>
      <c r="K3289" s="38"/>
    </row>
    <row r="3290" spans="6:11" x14ac:dyDescent="0.25">
      <c r="F3290" s="38"/>
      <c r="G3290" s="38"/>
      <c r="H3290" s="38"/>
      <c r="I3290" s="38"/>
      <c r="J3290" s="38"/>
      <c r="K3290" s="38"/>
    </row>
    <row r="3291" spans="6:11" x14ac:dyDescent="0.25">
      <c r="F3291" s="38"/>
      <c r="G3291" s="38"/>
      <c r="H3291" s="38"/>
      <c r="I3291" s="38"/>
      <c r="J3291" s="38"/>
      <c r="K3291" s="38"/>
    </row>
    <row r="3292" spans="6:11" x14ac:dyDescent="0.25">
      <c r="F3292" s="38"/>
      <c r="G3292" s="38"/>
      <c r="H3292" s="38"/>
      <c r="I3292" s="38"/>
      <c r="J3292" s="38"/>
      <c r="K3292" s="38"/>
    </row>
    <row r="3293" spans="6:11" x14ac:dyDescent="0.25">
      <c r="F3293" s="38"/>
      <c r="G3293" s="38"/>
      <c r="H3293" s="38"/>
      <c r="I3293" s="38"/>
      <c r="J3293" s="38"/>
      <c r="K3293" s="38"/>
    </row>
    <row r="3294" spans="6:11" x14ac:dyDescent="0.25">
      <c r="F3294" s="38"/>
      <c r="G3294" s="38"/>
      <c r="H3294" s="38"/>
      <c r="I3294" s="38"/>
      <c r="J3294" s="38"/>
      <c r="K3294" s="38"/>
    </row>
    <row r="3295" spans="6:11" x14ac:dyDescent="0.25">
      <c r="F3295" s="38"/>
      <c r="G3295" s="38"/>
      <c r="H3295" s="38"/>
      <c r="I3295" s="38"/>
      <c r="J3295" s="38"/>
      <c r="K3295" s="38"/>
    </row>
    <row r="3296" spans="6:11" x14ac:dyDescent="0.25">
      <c r="F3296" s="38"/>
      <c r="G3296" s="38"/>
      <c r="H3296" s="38"/>
      <c r="I3296" s="38"/>
      <c r="J3296" s="38"/>
      <c r="K3296" s="38"/>
    </row>
    <row r="3297" spans="6:11" x14ac:dyDescent="0.25">
      <c r="F3297" s="38"/>
      <c r="G3297" s="38"/>
      <c r="H3297" s="38"/>
      <c r="I3297" s="38"/>
      <c r="J3297" s="38"/>
      <c r="K3297" s="38"/>
    </row>
    <row r="3298" spans="6:11" x14ac:dyDescent="0.25">
      <c r="F3298" s="38"/>
      <c r="G3298" s="38"/>
      <c r="H3298" s="38"/>
      <c r="I3298" s="38"/>
      <c r="J3298" s="38"/>
      <c r="K3298" s="38"/>
    </row>
    <row r="3299" spans="6:11" x14ac:dyDescent="0.25">
      <c r="F3299" s="38"/>
      <c r="G3299" s="38"/>
      <c r="H3299" s="38"/>
      <c r="I3299" s="38"/>
      <c r="J3299" s="38"/>
      <c r="K3299" s="38"/>
    </row>
    <row r="3300" spans="6:11" x14ac:dyDescent="0.25">
      <c r="F3300" s="38"/>
      <c r="G3300" s="38"/>
      <c r="H3300" s="38"/>
      <c r="I3300" s="38"/>
      <c r="J3300" s="38"/>
      <c r="K3300" s="38"/>
    </row>
    <row r="3301" spans="6:11" x14ac:dyDescent="0.25">
      <c r="F3301" s="38"/>
      <c r="G3301" s="38"/>
      <c r="H3301" s="38"/>
      <c r="I3301" s="38"/>
      <c r="J3301" s="38"/>
      <c r="K3301" s="38"/>
    </row>
    <row r="3302" spans="6:11" x14ac:dyDescent="0.25">
      <c r="F3302" s="38"/>
      <c r="G3302" s="38"/>
      <c r="H3302" s="38"/>
      <c r="I3302" s="38"/>
      <c r="J3302" s="38"/>
      <c r="K3302" s="38"/>
    </row>
    <row r="3303" spans="6:11" x14ac:dyDescent="0.25">
      <c r="F3303" s="38"/>
      <c r="G3303" s="38"/>
      <c r="H3303" s="38"/>
      <c r="I3303" s="38"/>
      <c r="J3303" s="38"/>
      <c r="K3303" s="38"/>
    </row>
    <row r="3304" spans="6:11" x14ac:dyDescent="0.25">
      <c r="F3304" s="38"/>
      <c r="G3304" s="38"/>
      <c r="H3304" s="38"/>
      <c r="I3304" s="38"/>
      <c r="J3304" s="38"/>
      <c r="K3304" s="38"/>
    </row>
    <row r="3305" spans="6:11" x14ac:dyDescent="0.25">
      <c r="F3305" s="38"/>
      <c r="G3305" s="38"/>
      <c r="H3305" s="38"/>
      <c r="I3305" s="38"/>
      <c r="J3305" s="38"/>
      <c r="K3305" s="38"/>
    </row>
    <row r="3306" spans="6:11" x14ac:dyDescent="0.25">
      <c r="F3306" s="38"/>
      <c r="G3306" s="38"/>
      <c r="H3306" s="38"/>
      <c r="I3306" s="38"/>
      <c r="J3306" s="38"/>
      <c r="K3306" s="38"/>
    </row>
    <row r="3307" spans="6:11" x14ac:dyDescent="0.25">
      <c r="F3307" s="38"/>
      <c r="G3307" s="38"/>
      <c r="H3307" s="38"/>
      <c r="I3307" s="38"/>
      <c r="J3307" s="38"/>
      <c r="K3307" s="38"/>
    </row>
    <row r="3308" spans="6:11" x14ac:dyDescent="0.25">
      <c r="F3308" s="38"/>
      <c r="G3308" s="38"/>
      <c r="H3308" s="38"/>
      <c r="I3308" s="38"/>
      <c r="J3308" s="38"/>
      <c r="K3308" s="38"/>
    </row>
    <row r="3309" spans="6:11" x14ac:dyDescent="0.25">
      <c r="F3309" s="38"/>
      <c r="G3309" s="38"/>
      <c r="H3309" s="38"/>
      <c r="I3309" s="38"/>
      <c r="J3309" s="38"/>
      <c r="K3309" s="38"/>
    </row>
    <row r="3310" spans="6:11" x14ac:dyDescent="0.25">
      <c r="F3310" s="38"/>
      <c r="G3310" s="38"/>
      <c r="H3310" s="38"/>
      <c r="I3310" s="38"/>
      <c r="J3310" s="38"/>
      <c r="K3310" s="38"/>
    </row>
    <row r="3311" spans="6:11" x14ac:dyDescent="0.25">
      <c r="F3311" s="38"/>
      <c r="G3311" s="38"/>
      <c r="H3311" s="38"/>
      <c r="I3311" s="38"/>
      <c r="J3311" s="38"/>
      <c r="K3311" s="38"/>
    </row>
    <row r="3312" spans="6:11" x14ac:dyDescent="0.25">
      <c r="F3312" s="38"/>
      <c r="G3312" s="38"/>
      <c r="H3312" s="38"/>
      <c r="I3312" s="38"/>
      <c r="J3312" s="38"/>
      <c r="K3312" s="38"/>
    </row>
    <row r="3313" spans="6:11" x14ac:dyDescent="0.25">
      <c r="F3313" s="38"/>
      <c r="G3313" s="38"/>
      <c r="H3313" s="38"/>
      <c r="I3313" s="38"/>
      <c r="J3313" s="38"/>
      <c r="K3313" s="38"/>
    </row>
    <row r="3314" spans="6:11" x14ac:dyDescent="0.25">
      <c r="F3314" s="38"/>
      <c r="G3314" s="38"/>
      <c r="H3314" s="38"/>
      <c r="I3314" s="38"/>
      <c r="J3314" s="38"/>
      <c r="K3314" s="38"/>
    </row>
    <row r="3315" spans="6:11" x14ac:dyDescent="0.25">
      <c r="F3315" s="38"/>
      <c r="G3315" s="38"/>
      <c r="H3315" s="38"/>
      <c r="I3315" s="38"/>
      <c r="J3315" s="38"/>
      <c r="K3315" s="38"/>
    </row>
    <row r="3316" spans="6:11" x14ac:dyDescent="0.25">
      <c r="F3316" s="38"/>
      <c r="G3316" s="38"/>
      <c r="H3316" s="38"/>
      <c r="I3316" s="38"/>
      <c r="J3316" s="38"/>
      <c r="K3316" s="38"/>
    </row>
    <row r="3317" spans="6:11" x14ac:dyDescent="0.25">
      <c r="F3317" s="38"/>
      <c r="G3317" s="38"/>
      <c r="H3317" s="38"/>
      <c r="I3317" s="38"/>
      <c r="J3317" s="38"/>
      <c r="K3317" s="38"/>
    </row>
    <row r="3318" spans="6:11" x14ac:dyDescent="0.25">
      <c r="F3318" s="38"/>
      <c r="G3318" s="38"/>
      <c r="H3318" s="38"/>
      <c r="I3318" s="38"/>
      <c r="J3318" s="38"/>
      <c r="K3318" s="38"/>
    </row>
    <row r="3319" spans="6:11" x14ac:dyDescent="0.25">
      <c r="F3319" s="38"/>
      <c r="G3319" s="38"/>
      <c r="H3319" s="38"/>
      <c r="I3319" s="38"/>
      <c r="J3319" s="38"/>
      <c r="K3319" s="38"/>
    </row>
    <row r="3320" spans="6:11" x14ac:dyDescent="0.25">
      <c r="F3320" s="38"/>
      <c r="G3320" s="38"/>
      <c r="H3320" s="38"/>
      <c r="I3320" s="38"/>
      <c r="J3320" s="38"/>
      <c r="K3320" s="38"/>
    </row>
    <row r="3321" spans="6:11" x14ac:dyDescent="0.25">
      <c r="F3321" s="38"/>
      <c r="G3321" s="38"/>
      <c r="H3321" s="38"/>
      <c r="I3321" s="38"/>
      <c r="J3321" s="38"/>
      <c r="K3321" s="38"/>
    </row>
    <row r="3322" spans="6:11" x14ac:dyDescent="0.25">
      <c r="F3322" s="38"/>
      <c r="G3322" s="38"/>
      <c r="H3322" s="38"/>
      <c r="I3322" s="38"/>
      <c r="J3322" s="38"/>
      <c r="K3322" s="38"/>
    </row>
    <row r="3323" spans="6:11" x14ac:dyDescent="0.25">
      <c r="F3323" s="38"/>
      <c r="G3323" s="38"/>
      <c r="H3323" s="38"/>
      <c r="I3323" s="38"/>
      <c r="J3323" s="38"/>
      <c r="K3323" s="38"/>
    </row>
    <row r="3324" spans="6:11" x14ac:dyDescent="0.25">
      <c r="F3324" s="38"/>
      <c r="G3324" s="38"/>
      <c r="H3324" s="38"/>
      <c r="I3324" s="38"/>
      <c r="J3324" s="38"/>
      <c r="K3324" s="38"/>
    </row>
    <row r="3325" spans="6:11" x14ac:dyDescent="0.25">
      <c r="F3325" s="38"/>
      <c r="G3325" s="38"/>
      <c r="H3325" s="38"/>
      <c r="I3325" s="38"/>
      <c r="J3325" s="38"/>
      <c r="K3325" s="38"/>
    </row>
    <row r="3326" spans="6:11" x14ac:dyDescent="0.25">
      <c r="F3326" s="38"/>
      <c r="G3326" s="38"/>
      <c r="H3326" s="38"/>
      <c r="I3326" s="38"/>
      <c r="J3326" s="38"/>
      <c r="K3326" s="38"/>
    </row>
    <row r="3327" spans="6:11" x14ac:dyDescent="0.25">
      <c r="F3327" s="38"/>
      <c r="G3327" s="38"/>
      <c r="H3327" s="38"/>
      <c r="I3327" s="38"/>
      <c r="J3327" s="38"/>
      <c r="K3327" s="38"/>
    </row>
    <row r="3328" spans="6:11" x14ac:dyDescent="0.25">
      <c r="F3328" s="38"/>
      <c r="G3328" s="38"/>
      <c r="H3328" s="38"/>
      <c r="I3328" s="38"/>
      <c r="J3328" s="38"/>
      <c r="K3328" s="38"/>
    </row>
    <row r="3329" spans="6:11" x14ac:dyDescent="0.25">
      <c r="F3329" s="38"/>
      <c r="G3329" s="38"/>
      <c r="H3329" s="38"/>
      <c r="I3329" s="38"/>
      <c r="J3329" s="38"/>
      <c r="K3329" s="38"/>
    </row>
    <row r="3330" spans="6:11" x14ac:dyDescent="0.25">
      <c r="F3330" s="38"/>
      <c r="G3330" s="38"/>
      <c r="H3330" s="38"/>
      <c r="I3330" s="38"/>
      <c r="J3330" s="38"/>
      <c r="K3330" s="38"/>
    </row>
    <row r="3331" spans="6:11" x14ac:dyDescent="0.25">
      <c r="F3331" s="38"/>
      <c r="G3331" s="38"/>
      <c r="H3331" s="38"/>
      <c r="I3331" s="38"/>
      <c r="J3331" s="38"/>
      <c r="K3331" s="38"/>
    </row>
    <row r="3332" spans="6:11" x14ac:dyDescent="0.25">
      <c r="F3332" s="38"/>
      <c r="G3332" s="38"/>
      <c r="H3332" s="38"/>
      <c r="I3332" s="38"/>
      <c r="J3332" s="38"/>
      <c r="K3332" s="38"/>
    </row>
    <row r="3333" spans="6:11" x14ac:dyDescent="0.25">
      <c r="F3333" s="38"/>
      <c r="G3333" s="38"/>
      <c r="H3333" s="38"/>
      <c r="I3333" s="38"/>
      <c r="J3333" s="38"/>
      <c r="K3333" s="38"/>
    </row>
    <row r="3334" spans="6:11" x14ac:dyDescent="0.25">
      <c r="F3334" s="38"/>
      <c r="G3334" s="38"/>
      <c r="H3334" s="38"/>
      <c r="I3334" s="38"/>
      <c r="J3334" s="38"/>
      <c r="K3334" s="38"/>
    </row>
    <row r="3335" spans="6:11" x14ac:dyDescent="0.25">
      <c r="F3335" s="38"/>
      <c r="G3335" s="38"/>
      <c r="H3335" s="38"/>
      <c r="I3335" s="38"/>
      <c r="J3335" s="38"/>
      <c r="K3335" s="38"/>
    </row>
    <row r="3336" spans="6:11" x14ac:dyDescent="0.25">
      <c r="F3336" s="38"/>
      <c r="G3336" s="38"/>
      <c r="H3336" s="38"/>
      <c r="I3336" s="38"/>
      <c r="J3336" s="38"/>
      <c r="K3336" s="38"/>
    </row>
    <row r="3337" spans="6:11" x14ac:dyDescent="0.25">
      <c r="F3337" s="38"/>
      <c r="G3337" s="38"/>
      <c r="H3337" s="38"/>
      <c r="I3337" s="38"/>
      <c r="J3337" s="38"/>
      <c r="K3337" s="38"/>
    </row>
    <row r="3338" spans="6:11" x14ac:dyDescent="0.25">
      <c r="F3338" s="38"/>
      <c r="G3338" s="38"/>
      <c r="H3338" s="38"/>
      <c r="I3338" s="38"/>
      <c r="J3338" s="38"/>
      <c r="K3338" s="38"/>
    </row>
    <row r="3339" spans="6:11" x14ac:dyDescent="0.25">
      <c r="F3339" s="38"/>
      <c r="G3339" s="38"/>
      <c r="H3339" s="38"/>
      <c r="I3339" s="38"/>
      <c r="J3339" s="38"/>
      <c r="K3339" s="38"/>
    </row>
    <row r="3340" spans="6:11" x14ac:dyDescent="0.25">
      <c r="F3340" s="38"/>
      <c r="G3340" s="38"/>
      <c r="H3340" s="38"/>
      <c r="I3340" s="38"/>
      <c r="J3340" s="38"/>
      <c r="K3340" s="38"/>
    </row>
    <row r="3341" spans="6:11" x14ac:dyDescent="0.25">
      <c r="F3341" s="38"/>
      <c r="G3341" s="38"/>
      <c r="H3341" s="38"/>
      <c r="I3341" s="38"/>
      <c r="J3341" s="38"/>
      <c r="K3341" s="38"/>
    </row>
    <row r="3342" spans="6:11" x14ac:dyDescent="0.25">
      <c r="F3342" s="38"/>
      <c r="G3342" s="38"/>
      <c r="H3342" s="38"/>
      <c r="I3342" s="38"/>
      <c r="J3342" s="38"/>
      <c r="K3342" s="38"/>
    </row>
    <row r="3343" spans="6:11" x14ac:dyDescent="0.25">
      <c r="F3343" s="38"/>
      <c r="G3343" s="38"/>
      <c r="H3343" s="38"/>
      <c r="I3343" s="38"/>
      <c r="J3343" s="38"/>
      <c r="K3343" s="38"/>
    </row>
    <row r="3344" spans="6:11" x14ac:dyDescent="0.25">
      <c r="F3344" s="38"/>
      <c r="G3344" s="38"/>
      <c r="H3344" s="38"/>
      <c r="I3344" s="38"/>
      <c r="J3344" s="38"/>
      <c r="K3344" s="38"/>
    </row>
    <row r="3345" spans="6:11" x14ac:dyDescent="0.25">
      <c r="F3345" s="38"/>
      <c r="G3345" s="38"/>
      <c r="H3345" s="38"/>
      <c r="I3345" s="38"/>
      <c r="J3345" s="38"/>
      <c r="K3345" s="38"/>
    </row>
    <row r="3346" spans="6:11" x14ac:dyDescent="0.25">
      <c r="F3346" s="38"/>
      <c r="G3346" s="38"/>
      <c r="H3346" s="38"/>
      <c r="I3346" s="38"/>
      <c r="J3346" s="38"/>
      <c r="K3346" s="38"/>
    </row>
    <row r="3347" spans="6:11" x14ac:dyDescent="0.25">
      <c r="F3347" s="38"/>
      <c r="G3347" s="38"/>
      <c r="H3347" s="38"/>
      <c r="I3347" s="38"/>
      <c r="J3347" s="38"/>
      <c r="K3347" s="38"/>
    </row>
    <row r="3348" spans="6:11" x14ac:dyDescent="0.25">
      <c r="F3348" s="38"/>
      <c r="G3348" s="38"/>
      <c r="H3348" s="38"/>
      <c r="I3348" s="38"/>
      <c r="J3348" s="38"/>
      <c r="K3348" s="38"/>
    </row>
    <row r="3349" spans="6:11" x14ac:dyDescent="0.25">
      <c r="F3349" s="38"/>
      <c r="G3349" s="38"/>
      <c r="H3349" s="38"/>
      <c r="I3349" s="38"/>
      <c r="J3349" s="38"/>
      <c r="K3349" s="38"/>
    </row>
    <row r="3350" spans="6:11" x14ac:dyDescent="0.25">
      <c r="F3350" s="38"/>
      <c r="G3350" s="38"/>
      <c r="H3350" s="38"/>
      <c r="I3350" s="38"/>
      <c r="J3350" s="38"/>
      <c r="K3350" s="38"/>
    </row>
    <row r="3351" spans="6:11" x14ac:dyDescent="0.25">
      <c r="F3351" s="38"/>
      <c r="G3351" s="38"/>
      <c r="H3351" s="38"/>
      <c r="I3351" s="38"/>
      <c r="J3351" s="38"/>
      <c r="K3351" s="38"/>
    </row>
    <row r="3352" spans="6:11" x14ac:dyDescent="0.25">
      <c r="F3352" s="38"/>
      <c r="G3352" s="38"/>
      <c r="H3352" s="38"/>
      <c r="I3352" s="38"/>
      <c r="J3352" s="38"/>
      <c r="K3352" s="38"/>
    </row>
    <row r="3353" spans="6:11" x14ac:dyDescent="0.25">
      <c r="F3353" s="38"/>
      <c r="G3353" s="38"/>
      <c r="H3353" s="38"/>
      <c r="I3353" s="38"/>
      <c r="J3353" s="38"/>
      <c r="K3353" s="38"/>
    </row>
    <row r="3354" spans="6:11" x14ac:dyDescent="0.25">
      <c r="F3354" s="38"/>
      <c r="G3354" s="38"/>
      <c r="H3354" s="38"/>
      <c r="I3354" s="38"/>
      <c r="J3354" s="38"/>
      <c r="K3354" s="38"/>
    </row>
    <row r="3355" spans="6:11" x14ac:dyDescent="0.25">
      <c r="F3355" s="38"/>
      <c r="G3355" s="38"/>
      <c r="H3355" s="38"/>
      <c r="I3355" s="38"/>
      <c r="J3355" s="38"/>
      <c r="K3355" s="38"/>
    </row>
    <row r="3356" spans="6:11" x14ac:dyDescent="0.25">
      <c r="F3356" s="38"/>
      <c r="G3356" s="38"/>
      <c r="H3356" s="38"/>
      <c r="I3356" s="38"/>
      <c r="J3356" s="38"/>
      <c r="K3356" s="38"/>
    </row>
    <row r="3357" spans="6:11" x14ac:dyDescent="0.25">
      <c r="F3357" s="38"/>
      <c r="G3357" s="38"/>
      <c r="H3357" s="38"/>
      <c r="I3357" s="38"/>
      <c r="J3357" s="38"/>
      <c r="K3357" s="38"/>
    </row>
    <row r="3358" spans="6:11" x14ac:dyDescent="0.25">
      <c r="F3358" s="38"/>
      <c r="G3358" s="38"/>
      <c r="H3358" s="38"/>
      <c r="I3358" s="38"/>
      <c r="J3358" s="38"/>
      <c r="K3358" s="38"/>
    </row>
    <row r="3359" spans="6:11" x14ac:dyDescent="0.25">
      <c r="F3359" s="38"/>
      <c r="G3359" s="38"/>
      <c r="H3359" s="38"/>
      <c r="I3359" s="38"/>
      <c r="J3359" s="38"/>
      <c r="K3359" s="38"/>
    </row>
    <row r="3360" spans="6:11" x14ac:dyDescent="0.25">
      <c r="F3360" s="38"/>
      <c r="G3360" s="38"/>
      <c r="H3360" s="38"/>
      <c r="I3360" s="38"/>
      <c r="J3360" s="38"/>
      <c r="K3360" s="38"/>
    </row>
    <row r="3361" spans="6:11" x14ac:dyDescent="0.25">
      <c r="F3361" s="38"/>
      <c r="G3361" s="38"/>
      <c r="H3361" s="38"/>
      <c r="I3361" s="38"/>
      <c r="J3361" s="38"/>
      <c r="K3361" s="38"/>
    </row>
    <row r="3362" spans="6:11" x14ac:dyDescent="0.25">
      <c r="F3362" s="38"/>
      <c r="G3362" s="38"/>
      <c r="H3362" s="38"/>
      <c r="I3362" s="38"/>
      <c r="J3362" s="38"/>
      <c r="K3362" s="38"/>
    </row>
    <row r="3363" spans="6:11" x14ac:dyDescent="0.25">
      <c r="F3363" s="38"/>
      <c r="G3363" s="38"/>
      <c r="H3363" s="38"/>
      <c r="I3363" s="38"/>
      <c r="J3363" s="38"/>
      <c r="K3363" s="38"/>
    </row>
    <row r="3364" spans="6:11" x14ac:dyDescent="0.25">
      <c r="F3364" s="38"/>
      <c r="G3364" s="38"/>
      <c r="H3364" s="38"/>
      <c r="I3364" s="38"/>
      <c r="J3364" s="38"/>
      <c r="K3364" s="38"/>
    </row>
    <row r="3365" spans="6:11" x14ac:dyDescent="0.25">
      <c r="F3365" s="38"/>
      <c r="G3365" s="38"/>
      <c r="H3365" s="38"/>
      <c r="I3365" s="38"/>
      <c r="J3365" s="38"/>
      <c r="K3365" s="38"/>
    </row>
    <row r="3366" spans="6:11" x14ac:dyDescent="0.25">
      <c r="F3366" s="38"/>
      <c r="G3366" s="38"/>
      <c r="H3366" s="38"/>
      <c r="I3366" s="38"/>
      <c r="J3366" s="38"/>
      <c r="K3366" s="38"/>
    </row>
    <row r="3367" spans="6:11" x14ac:dyDescent="0.25">
      <c r="F3367" s="38"/>
      <c r="G3367" s="38"/>
      <c r="H3367" s="38"/>
      <c r="I3367" s="38"/>
      <c r="J3367" s="38"/>
      <c r="K3367" s="38"/>
    </row>
    <row r="3368" spans="6:11" x14ac:dyDescent="0.25">
      <c r="F3368" s="38"/>
      <c r="G3368" s="38"/>
      <c r="H3368" s="38"/>
      <c r="I3368" s="38"/>
      <c r="J3368" s="38"/>
      <c r="K3368" s="38"/>
    </row>
    <row r="3369" spans="6:11" x14ac:dyDescent="0.25">
      <c r="F3369" s="38"/>
      <c r="G3369" s="38"/>
      <c r="H3369" s="38"/>
      <c r="I3369" s="38"/>
      <c r="J3369" s="38"/>
      <c r="K3369" s="38"/>
    </row>
    <row r="3370" spans="6:11" x14ac:dyDescent="0.25">
      <c r="F3370" s="38"/>
      <c r="G3370" s="38"/>
      <c r="H3370" s="38"/>
      <c r="I3370" s="38"/>
      <c r="J3370" s="38"/>
      <c r="K3370" s="38"/>
    </row>
    <row r="3371" spans="6:11" x14ac:dyDescent="0.25">
      <c r="F3371" s="38"/>
      <c r="G3371" s="38"/>
      <c r="H3371" s="38"/>
      <c r="I3371" s="38"/>
      <c r="J3371" s="38"/>
      <c r="K3371" s="38"/>
    </row>
    <row r="3372" spans="6:11" x14ac:dyDescent="0.25">
      <c r="F3372" s="38"/>
      <c r="G3372" s="38"/>
      <c r="H3372" s="38"/>
      <c r="I3372" s="38"/>
      <c r="J3372" s="38"/>
      <c r="K3372" s="38"/>
    </row>
    <row r="3373" spans="6:11" x14ac:dyDescent="0.25">
      <c r="F3373" s="38"/>
      <c r="G3373" s="38"/>
      <c r="H3373" s="38"/>
      <c r="I3373" s="38"/>
      <c r="J3373" s="38"/>
      <c r="K3373" s="38"/>
    </row>
    <row r="3374" spans="6:11" x14ac:dyDescent="0.25">
      <c r="F3374" s="38"/>
      <c r="G3374" s="38"/>
      <c r="H3374" s="38"/>
      <c r="I3374" s="38"/>
      <c r="J3374" s="38"/>
      <c r="K3374" s="38"/>
    </row>
    <row r="3375" spans="6:11" x14ac:dyDescent="0.25">
      <c r="F3375" s="38"/>
      <c r="G3375" s="38"/>
      <c r="H3375" s="38"/>
      <c r="I3375" s="38"/>
      <c r="J3375" s="38"/>
      <c r="K3375" s="38"/>
    </row>
    <row r="3376" spans="6:11" x14ac:dyDescent="0.25">
      <c r="F3376" s="38"/>
      <c r="G3376" s="38"/>
      <c r="H3376" s="38"/>
      <c r="I3376" s="38"/>
      <c r="J3376" s="38"/>
      <c r="K3376" s="38"/>
    </row>
    <row r="3377" spans="6:11" x14ac:dyDescent="0.25">
      <c r="F3377" s="38"/>
      <c r="G3377" s="38"/>
      <c r="H3377" s="38"/>
      <c r="I3377" s="38"/>
      <c r="J3377" s="38"/>
      <c r="K3377" s="38"/>
    </row>
    <row r="3378" spans="6:11" x14ac:dyDescent="0.25">
      <c r="F3378" s="38"/>
      <c r="G3378" s="38"/>
      <c r="H3378" s="38"/>
      <c r="I3378" s="38"/>
      <c r="J3378" s="38"/>
      <c r="K3378" s="38"/>
    </row>
    <row r="3379" spans="6:11" x14ac:dyDescent="0.25">
      <c r="F3379" s="38"/>
      <c r="G3379" s="38"/>
      <c r="H3379" s="38"/>
      <c r="I3379" s="38"/>
      <c r="J3379" s="38"/>
      <c r="K3379" s="38"/>
    </row>
    <row r="3380" spans="6:11" x14ac:dyDescent="0.25">
      <c r="F3380" s="38"/>
      <c r="G3380" s="38"/>
      <c r="H3380" s="38"/>
      <c r="I3380" s="38"/>
      <c r="J3380" s="38"/>
      <c r="K3380" s="38"/>
    </row>
    <row r="3381" spans="6:11" x14ac:dyDescent="0.25">
      <c r="F3381" s="38"/>
      <c r="G3381" s="38"/>
      <c r="H3381" s="38"/>
      <c r="I3381" s="38"/>
      <c r="J3381" s="38"/>
      <c r="K3381" s="38"/>
    </row>
    <row r="3382" spans="6:11" x14ac:dyDescent="0.25">
      <c r="F3382" s="38"/>
      <c r="G3382" s="38"/>
      <c r="H3382" s="38"/>
      <c r="I3382" s="38"/>
      <c r="J3382" s="38"/>
      <c r="K3382" s="38"/>
    </row>
    <row r="3383" spans="6:11" x14ac:dyDescent="0.25">
      <c r="F3383" s="38"/>
      <c r="G3383" s="38"/>
      <c r="H3383" s="38"/>
      <c r="I3383" s="38"/>
      <c r="J3383" s="38"/>
      <c r="K3383" s="38"/>
    </row>
    <row r="3384" spans="6:11" x14ac:dyDescent="0.25">
      <c r="F3384" s="38"/>
      <c r="G3384" s="38"/>
      <c r="H3384" s="38"/>
      <c r="I3384" s="38"/>
      <c r="J3384" s="38"/>
      <c r="K3384" s="38"/>
    </row>
    <row r="3385" spans="6:11" x14ac:dyDescent="0.25">
      <c r="F3385" s="38"/>
      <c r="G3385" s="38"/>
      <c r="H3385" s="38"/>
      <c r="I3385" s="38"/>
      <c r="J3385" s="38"/>
      <c r="K3385" s="38"/>
    </row>
    <row r="3386" spans="6:11" x14ac:dyDescent="0.25">
      <c r="F3386" s="38"/>
      <c r="G3386" s="38"/>
      <c r="H3386" s="38"/>
      <c r="I3386" s="38"/>
      <c r="J3386" s="38"/>
      <c r="K3386" s="38"/>
    </row>
    <row r="3387" spans="6:11" x14ac:dyDescent="0.25">
      <c r="F3387" s="38"/>
      <c r="G3387" s="38"/>
      <c r="H3387" s="38"/>
      <c r="I3387" s="38"/>
      <c r="J3387" s="38"/>
      <c r="K3387" s="38"/>
    </row>
    <row r="3388" spans="6:11" x14ac:dyDescent="0.25">
      <c r="F3388" s="38"/>
      <c r="G3388" s="38"/>
      <c r="H3388" s="38"/>
      <c r="I3388" s="38"/>
      <c r="J3388" s="38"/>
      <c r="K3388" s="38"/>
    </row>
    <row r="3389" spans="6:11" x14ac:dyDescent="0.25">
      <c r="F3389" s="38"/>
      <c r="G3389" s="38"/>
      <c r="H3389" s="38"/>
      <c r="I3389" s="38"/>
      <c r="J3389" s="38"/>
      <c r="K3389" s="38"/>
    </row>
    <row r="3390" spans="6:11" x14ac:dyDescent="0.25">
      <c r="F3390" s="38"/>
      <c r="G3390" s="38"/>
      <c r="H3390" s="38"/>
      <c r="I3390" s="38"/>
      <c r="J3390" s="38"/>
      <c r="K3390" s="38"/>
    </row>
    <row r="3391" spans="6:11" x14ac:dyDescent="0.25">
      <c r="F3391" s="38"/>
      <c r="G3391" s="38"/>
      <c r="H3391" s="38"/>
      <c r="I3391" s="38"/>
      <c r="J3391" s="38"/>
      <c r="K3391" s="38"/>
    </row>
    <row r="3392" spans="6:11" x14ac:dyDescent="0.25">
      <c r="F3392" s="38"/>
      <c r="G3392" s="38"/>
      <c r="H3392" s="38"/>
      <c r="I3392" s="38"/>
      <c r="J3392" s="38"/>
      <c r="K3392" s="38"/>
    </row>
    <row r="3393" spans="6:11" x14ac:dyDescent="0.25">
      <c r="F3393" s="38"/>
      <c r="G3393" s="38"/>
      <c r="H3393" s="38"/>
      <c r="I3393" s="38"/>
      <c r="J3393" s="38"/>
      <c r="K3393" s="38"/>
    </row>
    <row r="3394" spans="6:11" x14ac:dyDescent="0.25">
      <c r="F3394" s="38"/>
      <c r="G3394" s="38"/>
      <c r="H3394" s="38"/>
      <c r="I3394" s="38"/>
      <c r="J3394" s="38"/>
      <c r="K3394" s="38"/>
    </row>
    <row r="3395" spans="6:11" x14ac:dyDescent="0.25">
      <c r="F3395" s="38"/>
      <c r="G3395" s="38"/>
      <c r="H3395" s="38"/>
      <c r="I3395" s="38"/>
      <c r="J3395" s="38"/>
      <c r="K3395" s="38"/>
    </row>
    <row r="3396" spans="6:11" x14ac:dyDescent="0.25">
      <c r="F3396" s="38"/>
      <c r="G3396" s="38"/>
      <c r="H3396" s="38"/>
      <c r="I3396" s="38"/>
      <c r="J3396" s="38"/>
      <c r="K3396" s="38"/>
    </row>
    <row r="3397" spans="6:11" x14ac:dyDescent="0.25">
      <c r="F3397" s="38"/>
      <c r="G3397" s="38"/>
      <c r="H3397" s="38"/>
      <c r="I3397" s="38"/>
      <c r="J3397" s="38"/>
      <c r="K3397" s="38"/>
    </row>
    <row r="3398" spans="6:11" x14ac:dyDescent="0.25">
      <c r="F3398" s="38"/>
      <c r="G3398" s="38"/>
      <c r="H3398" s="38"/>
      <c r="I3398" s="38"/>
      <c r="J3398" s="38"/>
      <c r="K3398" s="38"/>
    </row>
    <row r="3399" spans="6:11" x14ac:dyDescent="0.25">
      <c r="F3399" s="38"/>
      <c r="G3399" s="38"/>
      <c r="H3399" s="38"/>
      <c r="I3399" s="38"/>
      <c r="J3399" s="38"/>
      <c r="K3399" s="38"/>
    </row>
    <row r="3400" spans="6:11" x14ac:dyDescent="0.25">
      <c r="F3400" s="38"/>
      <c r="G3400" s="38"/>
      <c r="H3400" s="38"/>
      <c r="I3400" s="38"/>
      <c r="J3400" s="38"/>
      <c r="K3400" s="38"/>
    </row>
    <row r="3401" spans="6:11" x14ac:dyDescent="0.25">
      <c r="F3401" s="38"/>
      <c r="G3401" s="38"/>
      <c r="H3401" s="38"/>
      <c r="I3401" s="38"/>
      <c r="J3401" s="38"/>
      <c r="K3401" s="38"/>
    </row>
    <row r="3402" spans="6:11" x14ac:dyDescent="0.25">
      <c r="F3402" s="38"/>
      <c r="G3402" s="38"/>
      <c r="H3402" s="38"/>
      <c r="I3402" s="38"/>
      <c r="J3402" s="38"/>
      <c r="K3402" s="38"/>
    </row>
    <row r="3403" spans="6:11" x14ac:dyDescent="0.25">
      <c r="F3403" s="38"/>
      <c r="G3403" s="38"/>
      <c r="H3403" s="38"/>
      <c r="I3403" s="38"/>
      <c r="J3403" s="38"/>
      <c r="K3403" s="38"/>
    </row>
    <row r="3404" spans="6:11" x14ac:dyDescent="0.25">
      <c r="F3404" s="38"/>
      <c r="G3404" s="38"/>
      <c r="H3404" s="38"/>
      <c r="I3404" s="38"/>
      <c r="J3404" s="38"/>
      <c r="K3404" s="38"/>
    </row>
    <row r="3405" spans="6:11" x14ac:dyDescent="0.25">
      <c r="F3405" s="38"/>
      <c r="G3405" s="38"/>
      <c r="H3405" s="38"/>
      <c r="I3405" s="38"/>
      <c r="J3405" s="38"/>
      <c r="K3405" s="38"/>
    </row>
    <row r="3406" spans="6:11" x14ac:dyDescent="0.25">
      <c r="F3406" s="38"/>
      <c r="G3406" s="38"/>
      <c r="H3406" s="38"/>
      <c r="I3406" s="38"/>
      <c r="J3406" s="38"/>
      <c r="K3406" s="38"/>
    </row>
    <row r="3407" spans="6:11" x14ac:dyDescent="0.25">
      <c r="F3407" s="38"/>
      <c r="G3407" s="38"/>
      <c r="H3407" s="38"/>
      <c r="I3407" s="38"/>
      <c r="J3407" s="38"/>
      <c r="K3407" s="38"/>
    </row>
    <row r="3408" spans="6:11" x14ac:dyDescent="0.25">
      <c r="F3408" s="38"/>
      <c r="G3408" s="38"/>
      <c r="H3408" s="38"/>
      <c r="I3408" s="38"/>
      <c r="J3408" s="38"/>
      <c r="K3408" s="38"/>
    </row>
    <row r="3409" spans="6:11" x14ac:dyDescent="0.25">
      <c r="F3409" s="38"/>
      <c r="G3409" s="38"/>
      <c r="H3409" s="38"/>
      <c r="I3409" s="38"/>
      <c r="J3409" s="38"/>
      <c r="K3409" s="38"/>
    </row>
    <row r="3410" spans="6:11" x14ac:dyDescent="0.25">
      <c r="F3410" s="38"/>
      <c r="G3410" s="38"/>
      <c r="H3410" s="38"/>
      <c r="I3410" s="38"/>
      <c r="J3410" s="38"/>
      <c r="K3410" s="38"/>
    </row>
    <row r="3411" spans="6:11" x14ac:dyDescent="0.25">
      <c r="F3411" s="38"/>
      <c r="G3411" s="38"/>
      <c r="H3411" s="38"/>
      <c r="I3411" s="38"/>
      <c r="J3411" s="38"/>
      <c r="K3411" s="38"/>
    </row>
    <row r="3412" spans="6:11" x14ac:dyDescent="0.25">
      <c r="F3412" s="38"/>
      <c r="G3412" s="38"/>
      <c r="H3412" s="38"/>
      <c r="I3412" s="38"/>
      <c r="J3412" s="38"/>
      <c r="K3412" s="38"/>
    </row>
    <row r="3413" spans="6:11" x14ac:dyDescent="0.25">
      <c r="F3413" s="38"/>
      <c r="G3413" s="38"/>
      <c r="H3413" s="38"/>
      <c r="I3413" s="38"/>
      <c r="J3413" s="38"/>
      <c r="K3413" s="38"/>
    </row>
    <row r="3414" spans="6:11" x14ac:dyDescent="0.25">
      <c r="F3414" s="38"/>
      <c r="G3414" s="38"/>
      <c r="H3414" s="38"/>
      <c r="I3414" s="38"/>
      <c r="J3414" s="38"/>
      <c r="K3414" s="38"/>
    </row>
    <row r="3415" spans="6:11" x14ac:dyDescent="0.25">
      <c r="F3415" s="38"/>
      <c r="G3415" s="38"/>
      <c r="H3415" s="38"/>
      <c r="I3415" s="38"/>
      <c r="J3415" s="38"/>
      <c r="K3415" s="38"/>
    </row>
    <row r="3416" spans="6:11" x14ac:dyDescent="0.25">
      <c r="F3416" s="38"/>
      <c r="G3416" s="38"/>
      <c r="H3416" s="38"/>
      <c r="I3416" s="38"/>
      <c r="J3416" s="38"/>
      <c r="K3416" s="38"/>
    </row>
    <row r="3417" spans="6:11" x14ac:dyDescent="0.25">
      <c r="F3417" s="38"/>
      <c r="G3417" s="38"/>
      <c r="H3417" s="38"/>
      <c r="I3417" s="38"/>
      <c r="J3417" s="38"/>
      <c r="K3417" s="38"/>
    </row>
    <row r="3418" spans="6:11" x14ac:dyDescent="0.25">
      <c r="F3418" s="38"/>
      <c r="G3418" s="38"/>
      <c r="H3418" s="38"/>
      <c r="I3418" s="38"/>
      <c r="J3418" s="38"/>
      <c r="K3418" s="38"/>
    </row>
    <row r="3419" spans="6:11" x14ac:dyDescent="0.25">
      <c r="F3419" s="38"/>
      <c r="G3419" s="38"/>
      <c r="H3419" s="38"/>
      <c r="I3419" s="38"/>
      <c r="J3419" s="38"/>
      <c r="K3419" s="38"/>
    </row>
    <row r="3420" spans="6:11" x14ac:dyDescent="0.25">
      <c r="F3420" s="38"/>
      <c r="G3420" s="38"/>
      <c r="H3420" s="38"/>
      <c r="I3420" s="38"/>
      <c r="J3420" s="38"/>
      <c r="K3420" s="38"/>
    </row>
    <row r="3421" spans="6:11" x14ac:dyDescent="0.25">
      <c r="F3421" s="38"/>
      <c r="G3421" s="38"/>
      <c r="H3421" s="38"/>
      <c r="I3421" s="38"/>
      <c r="J3421" s="38"/>
      <c r="K3421" s="38"/>
    </row>
    <row r="3422" spans="6:11" x14ac:dyDescent="0.25">
      <c r="F3422" s="38"/>
      <c r="G3422" s="38"/>
      <c r="H3422" s="38"/>
      <c r="I3422" s="38"/>
      <c r="J3422" s="38"/>
      <c r="K3422" s="38"/>
    </row>
    <row r="3423" spans="6:11" x14ac:dyDescent="0.25">
      <c r="F3423" s="38"/>
      <c r="G3423" s="38"/>
      <c r="H3423" s="38"/>
      <c r="I3423" s="38"/>
      <c r="J3423" s="38"/>
      <c r="K3423" s="38"/>
    </row>
    <row r="3424" spans="6:11" x14ac:dyDescent="0.25">
      <c r="F3424" s="38"/>
      <c r="G3424" s="38"/>
      <c r="H3424" s="38"/>
      <c r="I3424" s="38"/>
      <c r="J3424" s="38"/>
      <c r="K3424" s="38"/>
    </row>
    <row r="3425" spans="6:11" x14ac:dyDescent="0.25">
      <c r="F3425" s="38"/>
      <c r="G3425" s="38"/>
      <c r="H3425" s="38"/>
      <c r="I3425" s="38"/>
      <c r="J3425" s="38"/>
      <c r="K3425" s="38"/>
    </row>
    <row r="3426" spans="6:11" x14ac:dyDescent="0.25">
      <c r="F3426" s="38"/>
      <c r="G3426" s="38"/>
      <c r="H3426" s="38"/>
      <c r="I3426" s="38"/>
      <c r="J3426" s="38"/>
      <c r="K3426" s="38"/>
    </row>
    <row r="3427" spans="6:11" x14ac:dyDescent="0.25">
      <c r="F3427" s="38"/>
      <c r="G3427" s="38"/>
      <c r="H3427" s="38"/>
      <c r="I3427" s="38"/>
      <c r="J3427" s="38"/>
      <c r="K3427" s="38"/>
    </row>
    <row r="3428" spans="6:11" x14ac:dyDescent="0.25">
      <c r="F3428" s="38"/>
      <c r="G3428" s="38"/>
      <c r="H3428" s="38"/>
      <c r="I3428" s="38"/>
      <c r="J3428" s="38"/>
      <c r="K3428" s="38"/>
    </row>
    <row r="3429" spans="6:11" x14ac:dyDescent="0.25">
      <c r="F3429" s="38"/>
      <c r="G3429" s="38"/>
      <c r="H3429" s="38"/>
      <c r="I3429" s="38"/>
      <c r="J3429" s="38"/>
      <c r="K3429" s="38"/>
    </row>
    <row r="3430" spans="6:11" x14ac:dyDescent="0.25">
      <c r="F3430" s="38"/>
      <c r="G3430" s="38"/>
      <c r="H3430" s="38"/>
      <c r="I3430" s="38"/>
      <c r="J3430" s="38"/>
      <c r="K3430" s="38"/>
    </row>
    <row r="3431" spans="6:11" x14ac:dyDescent="0.25">
      <c r="F3431" s="38"/>
      <c r="G3431" s="38"/>
      <c r="H3431" s="38"/>
      <c r="I3431" s="38"/>
      <c r="J3431" s="38"/>
      <c r="K3431" s="38"/>
    </row>
    <row r="3432" spans="6:11" x14ac:dyDescent="0.25">
      <c r="F3432" s="38"/>
      <c r="G3432" s="38"/>
      <c r="H3432" s="38"/>
      <c r="I3432" s="38"/>
      <c r="J3432" s="38"/>
      <c r="K3432" s="38"/>
    </row>
    <row r="3433" spans="6:11" x14ac:dyDescent="0.25">
      <c r="F3433" s="38"/>
      <c r="G3433" s="38"/>
      <c r="H3433" s="38"/>
      <c r="I3433" s="38"/>
      <c r="J3433" s="38"/>
      <c r="K3433" s="38"/>
    </row>
    <row r="3434" spans="6:11" x14ac:dyDescent="0.25">
      <c r="F3434" s="38"/>
      <c r="G3434" s="38"/>
      <c r="H3434" s="38"/>
      <c r="I3434" s="38"/>
      <c r="J3434" s="38"/>
      <c r="K3434" s="38"/>
    </row>
    <row r="3435" spans="6:11" x14ac:dyDescent="0.25">
      <c r="F3435" s="38"/>
      <c r="G3435" s="38"/>
      <c r="H3435" s="38"/>
      <c r="I3435" s="38"/>
      <c r="J3435" s="38"/>
      <c r="K3435" s="38"/>
    </row>
    <row r="3436" spans="6:11" x14ac:dyDescent="0.25">
      <c r="F3436" s="38"/>
      <c r="G3436" s="38"/>
      <c r="H3436" s="38"/>
      <c r="I3436" s="38"/>
      <c r="J3436" s="38"/>
      <c r="K3436" s="38"/>
    </row>
    <row r="3437" spans="6:11" x14ac:dyDescent="0.25">
      <c r="F3437" s="38"/>
      <c r="G3437" s="38"/>
      <c r="H3437" s="38"/>
      <c r="I3437" s="38"/>
      <c r="J3437" s="38"/>
      <c r="K3437" s="38"/>
    </row>
    <row r="3438" spans="6:11" x14ac:dyDescent="0.25">
      <c r="F3438" s="38"/>
      <c r="G3438" s="38"/>
      <c r="H3438" s="38"/>
      <c r="I3438" s="38"/>
      <c r="J3438" s="38"/>
      <c r="K3438" s="38"/>
    </row>
    <row r="3439" spans="6:11" x14ac:dyDescent="0.25">
      <c r="F3439" s="38"/>
      <c r="G3439" s="38"/>
      <c r="H3439" s="38"/>
      <c r="I3439" s="38"/>
      <c r="J3439" s="38"/>
      <c r="K3439" s="38"/>
    </row>
    <row r="3440" spans="6:11" x14ac:dyDescent="0.25">
      <c r="F3440" s="38"/>
      <c r="G3440" s="38"/>
      <c r="H3440" s="38"/>
      <c r="I3440" s="38"/>
      <c r="J3440" s="38"/>
      <c r="K3440" s="38"/>
    </row>
    <row r="3441" spans="6:11" x14ac:dyDescent="0.25">
      <c r="F3441" s="38"/>
      <c r="G3441" s="38"/>
      <c r="H3441" s="38"/>
      <c r="I3441" s="38"/>
      <c r="J3441" s="38"/>
      <c r="K3441" s="38"/>
    </row>
    <row r="3442" spans="6:11" x14ac:dyDescent="0.25">
      <c r="F3442" s="38"/>
      <c r="G3442" s="38"/>
      <c r="H3442" s="38"/>
      <c r="I3442" s="38"/>
      <c r="J3442" s="38"/>
      <c r="K3442" s="38"/>
    </row>
    <row r="3443" spans="6:11" x14ac:dyDescent="0.25">
      <c r="F3443" s="38"/>
      <c r="G3443" s="38"/>
      <c r="H3443" s="38"/>
      <c r="I3443" s="38"/>
      <c r="J3443" s="38"/>
      <c r="K3443" s="38"/>
    </row>
    <row r="3444" spans="6:11" x14ac:dyDescent="0.25">
      <c r="F3444" s="38"/>
      <c r="G3444" s="38"/>
      <c r="H3444" s="38"/>
      <c r="I3444" s="38"/>
      <c r="J3444" s="38"/>
      <c r="K3444" s="38"/>
    </row>
    <row r="3445" spans="6:11" x14ac:dyDescent="0.25">
      <c r="F3445" s="38"/>
      <c r="G3445" s="38"/>
      <c r="H3445" s="38"/>
      <c r="I3445" s="38"/>
      <c r="J3445" s="38"/>
      <c r="K3445" s="38"/>
    </row>
    <row r="3446" spans="6:11" x14ac:dyDescent="0.25">
      <c r="F3446" s="38"/>
      <c r="G3446" s="38"/>
      <c r="H3446" s="38"/>
      <c r="I3446" s="38"/>
      <c r="J3446" s="38"/>
      <c r="K3446" s="38"/>
    </row>
    <row r="3447" spans="6:11" x14ac:dyDescent="0.25">
      <c r="F3447" s="38"/>
      <c r="G3447" s="38"/>
      <c r="H3447" s="38"/>
      <c r="I3447" s="38"/>
      <c r="J3447" s="38"/>
      <c r="K3447" s="38"/>
    </row>
    <row r="3448" spans="6:11" x14ac:dyDescent="0.25">
      <c r="F3448" s="38"/>
      <c r="G3448" s="38"/>
      <c r="H3448" s="38"/>
      <c r="I3448" s="38"/>
      <c r="J3448" s="38"/>
      <c r="K3448" s="38"/>
    </row>
    <row r="3449" spans="6:11" x14ac:dyDescent="0.25">
      <c r="F3449" s="38"/>
      <c r="G3449" s="38"/>
      <c r="H3449" s="38"/>
      <c r="I3449" s="38"/>
      <c r="J3449" s="38"/>
      <c r="K3449" s="38"/>
    </row>
    <row r="3450" spans="6:11" x14ac:dyDescent="0.25">
      <c r="F3450" s="38"/>
      <c r="G3450" s="38"/>
      <c r="H3450" s="38"/>
      <c r="I3450" s="38"/>
      <c r="J3450" s="38"/>
      <c r="K3450" s="38"/>
    </row>
    <row r="3451" spans="6:11" x14ac:dyDescent="0.25">
      <c r="F3451" s="38"/>
      <c r="G3451" s="38"/>
      <c r="H3451" s="38"/>
      <c r="I3451" s="38"/>
      <c r="J3451" s="38"/>
      <c r="K3451" s="38"/>
    </row>
    <row r="3452" spans="6:11" x14ac:dyDescent="0.25">
      <c r="F3452" s="38"/>
      <c r="G3452" s="38"/>
      <c r="H3452" s="38"/>
      <c r="I3452" s="38"/>
      <c r="J3452" s="38"/>
      <c r="K3452" s="38"/>
    </row>
    <row r="3453" spans="6:11" x14ac:dyDescent="0.25">
      <c r="F3453" s="38"/>
      <c r="G3453" s="38"/>
      <c r="H3453" s="38"/>
      <c r="I3453" s="38"/>
      <c r="J3453" s="38"/>
      <c r="K3453" s="38"/>
    </row>
    <row r="3454" spans="6:11" x14ac:dyDescent="0.25">
      <c r="F3454" s="38"/>
      <c r="G3454" s="38"/>
      <c r="H3454" s="38"/>
      <c r="I3454" s="38"/>
      <c r="J3454" s="38"/>
      <c r="K3454" s="38"/>
    </row>
    <row r="3455" spans="6:11" x14ac:dyDescent="0.25">
      <c r="F3455" s="38"/>
      <c r="G3455" s="38"/>
      <c r="H3455" s="38"/>
      <c r="I3455" s="38"/>
      <c r="J3455" s="38"/>
      <c r="K3455" s="38"/>
    </row>
    <row r="3456" spans="6:11" x14ac:dyDescent="0.25">
      <c r="F3456" s="38"/>
      <c r="G3456" s="38"/>
      <c r="H3456" s="38"/>
      <c r="I3456" s="38"/>
      <c r="J3456" s="38"/>
      <c r="K3456" s="38"/>
    </row>
    <row r="3457" spans="6:11" x14ac:dyDescent="0.25">
      <c r="F3457" s="38"/>
      <c r="G3457" s="38"/>
      <c r="H3457" s="38"/>
      <c r="I3457" s="38"/>
      <c r="J3457" s="38"/>
      <c r="K3457" s="38"/>
    </row>
    <row r="3458" spans="6:11" x14ac:dyDescent="0.25">
      <c r="F3458" s="38"/>
      <c r="G3458" s="38"/>
      <c r="H3458" s="38"/>
      <c r="I3458" s="38"/>
      <c r="J3458" s="38"/>
      <c r="K3458" s="38"/>
    </row>
    <row r="3459" spans="6:11" x14ac:dyDescent="0.25">
      <c r="F3459" s="38"/>
      <c r="G3459" s="38"/>
      <c r="H3459" s="38"/>
      <c r="I3459" s="38"/>
      <c r="J3459" s="38"/>
      <c r="K3459" s="38"/>
    </row>
    <row r="3460" spans="6:11" x14ac:dyDescent="0.25">
      <c r="F3460" s="38"/>
      <c r="G3460" s="38"/>
      <c r="H3460" s="38"/>
      <c r="I3460" s="38"/>
      <c r="J3460" s="38"/>
      <c r="K3460" s="38"/>
    </row>
    <row r="3461" spans="6:11" x14ac:dyDescent="0.25">
      <c r="F3461" s="38"/>
      <c r="G3461" s="38"/>
      <c r="H3461" s="38"/>
      <c r="I3461" s="38"/>
      <c r="J3461" s="38"/>
      <c r="K3461" s="38"/>
    </row>
    <row r="3462" spans="6:11" x14ac:dyDescent="0.25">
      <c r="F3462" s="38"/>
      <c r="G3462" s="38"/>
      <c r="H3462" s="38"/>
      <c r="I3462" s="38"/>
      <c r="J3462" s="38"/>
      <c r="K3462" s="38"/>
    </row>
    <row r="3463" spans="6:11" x14ac:dyDescent="0.25">
      <c r="F3463" s="38"/>
      <c r="G3463" s="38"/>
      <c r="H3463" s="38"/>
      <c r="I3463" s="38"/>
      <c r="J3463" s="38"/>
      <c r="K3463" s="38"/>
    </row>
    <row r="3464" spans="6:11" x14ac:dyDescent="0.25">
      <c r="F3464" s="38"/>
      <c r="G3464" s="38"/>
      <c r="H3464" s="38"/>
      <c r="I3464" s="38"/>
      <c r="J3464" s="38"/>
      <c r="K3464" s="38"/>
    </row>
    <row r="3465" spans="6:11" x14ac:dyDescent="0.25">
      <c r="F3465" s="38"/>
      <c r="G3465" s="38"/>
      <c r="H3465" s="38"/>
      <c r="I3465" s="38"/>
      <c r="J3465" s="38"/>
      <c r="K3465" s="38"/>
    </row>
    <row r="3466" spans="6:11" x14ac:dyDescent="0.25">
      <c r="F3466" s="38"/>
      <c r="G3466" s="38"/>
      <c r="H3466" s="38"/>
      <c r="I3466" s="38"/>
      <c r="J3466" s="38"/>
      <c r="K3466" s="38"/>
    </row>
    <row r="3467" spans="6:11" x14ac:dyDescent="0.25">
      <c r="F3467" s="38"/>
      <c r="G3467" s="38"/>
      <c r="H3467" s="38"/>
      <c r="I3467" s="38"/>
      <c r="J3467" s="38"/>
      <c r="K3467" s="38"/>
    </row>
    <row r="3468" spans="6:11" x14ac:dyDescent="0.25">
      <c r="F3468" s="38"/>
      <c r="G3468" s="38"/>
      <c r="H3468" s="38"/>
      <c r="I3468" s="38"/>
      <c r="J3468" s="38"/>
      <c r="K3468" s="38"/>
    </row>
    <row r="3469" spans="6:11" x14ac:dyDescent="0.25">
      <c r="F3469" s="38"/>
      <c r="G3469" s="38"/>
      <c r="H3469" s="38"/>
      <c r="I3469" s="38"/>
      <c r="J3469" s="38"/>
      <c r="K3469" s="38"/>
    </row>
    <row r="3470" spans="6:11" x14ac:dyDescent="0.25">
      <c r="F3470" s="38"/>
      <c r="G3470" s="38"/>
      <c r="H3470" s="38"/>
      <c r="I3470" s="38"/>
      <c r="J3470" s="38"/>
      <c r="K3470" s="38"/>
    </row>
    <row r="3471" spans="6:11" x14ac:dyDescent="0.25">
      <c r="F3471" s="38"/>
      <c r="G3471" s="38"/>
      <c r="H3471" s="38"/>
      <c r="I3471" s="38"/>
      <c r="J3471" s="38"/>
      <c r="K3471" s="38"/>
    </row>
    <row r="3472" spans="6:11" x14ac:dyDescent="0.25">
      <c r="F3472" s="38"/>
      <c r="G3472" s="38"/>
      <c r="H3472" s="38"/>
      <c r="I3472" s="38"/>
      <c r="J3472" s="38"/>
      <c r="K3472" s="38"/>
    </row>
    <row r="3473" spans="6:11" x14ac:dyDescent="0.25">
      <c r="F3473" s="38"/>
      <c r="G3473" s="38"/>
      <c r="H3473" s="38"/>
      <c r="I3473" s="38"/>
      <c r="J3473" s="38"/>
      <c r="K3473" s="38"/>
    </row>
    <row r="3474" spans="6:11" x14ac:dyDescent="0.25">
      <c r="F3474" s="38"/>
      <c r="G3474" s="38"/>
      <c r="H3474" s="38"/>
      <c r="I3474" s="38"/>
      <c r="J3474" s="38"/>
      <c r="K3474" s="38"/>
    </row>
    <row r="3475" spans="6:11" x14ac:dyDescent="0.25">
      <c r="F3475" s="38"/>
      <c r="G3475" s="38"/>
      <c r="H3475" s="38"/>
      <c r="I3475" s="38"/>
      <c r="J3475" s="38"/>
      <c r="K3475" s="38"/>
    </row>
    <row r="3476" spans="6:11" x14ac:dyDescent="0.25">
      <c r="F3476" s="38"/>
      <c r="G3476" s="38"/>
      <c r="H3476" s="38"/>
      <c r="I3476" s="38"/>
      <c r="J3476" s="38"/>
      <c r="K3476" s="38"/>
    </row>
    <row r="3477" spans="6:11" x14ac:dyDescent="0.25">
      <c r="F3477" s="38"/>
      <c r="G3477" s="38"/>
      <c r="H3477" s="38"/>
      <c r="I3477" s="38"/>
      <c r="J3477" s="38"/>
      <c r="K3477" s="38"/>
    </row>
    <row r="3478" spans="6:11" x14ac:dyDescent="0.25">
      <c r="F3478" s="38"/>
      <c r="G3478" s="38"/>
      <c r="H3478" s="38"/>
      <c r="I3478" s="38"/>
      <c r="J3478" s="38"/>
      <c r="K3478" s="38"/>
    </row>
    <row r="3479" spans="6:11" x14ac:dyDescent="0.25">
      <c r="F3479" s="38"/>
      <c r="G3479" s="38"/>
      <c r="H3479" s="38"/>
      <c r="I3479" s="38"/>
      <c r="J3479" s="38"/>
      <c r="K3479" s="38"/>
    </row>
    <row r="3480" spans="6:11" x14ac:dyDescent="0.25">
      <c r="F3480" s="38"/>
      <c r="G3480" s="38"/>
      <c r="H3480" s="38"/>
      <c r="I3480" s="38"/>
      <c r="J3480" s="38"/>
      <c r="K3480" s="38"/>
    </row>
    <row r="3481" spans="6:11" x14ac:dyDescent="0.25">
      <c r="F3481" s="38"/>
      <c r="G3481" s="38"/>
      <c r="H3481" s="38"/>
      <c r="I3481" s="38"/>
      <c r="J3481" s="38"/>
      <c r="K3481" s="38"/>
    </row>
    <row r="3482" spans="6:11" x14ac:dyDescent="0.25">
      <c r="F3482" s="38"/>
      <c r="G3482" s="38"/>
      <c r="H3482" s="38"/>
      <c r="I3482" s="38"/>
      <c r="J3482" s="38"/>
      <c r="K3482" s="38"/>
    </row>
    <row r="3483" spans="6:11" x14ac:dyDescent="0.25">
      <c r="F3483" s="38"/>
      <c r="G3483" s="38"/>
      <c r="H3483" s="38"/>
      <c r="I3483" s="38"/>
      <c r="J3483" s="38"/>
      <c r="K3483" s="38"/>
    </row>
    <row r="3484" spans="6:11" x14ac:dyDescent="0.25">
      <c r="F3484" s="38"/>
      <c r="G3484" s="38"/>
      <c r="H3484" s="38"/>
      <c r="I3484" s="38"/>
      <c r="J3484" s="38"/>
      <c r="K3484" s="38"/>
    </row>
    <row r="3485" spans="6:11" x14ac:dyDescent="0.25">
      <c r="F3485" s="38"/>
      <c r="G3485" s="38"/>
      <c r="H3485" s="38"/>
      <c r="I3485" s="38"/>
      <c r="J3485" s="38"/>
      <c r="K3485" s="38"/>
    </row>
    <row r="3486" spans="6:11" x14ac:dyDescent="0.25">
      <c r="F3486" s="38"/>
      <c r="G3486" s="38"/>
      <c r="H3486" s="38"/>
      <c r="I3486" s="38"/>
      <c r="J3486" s="38"/>
      <c r="K3486" s="38"/>
    </row>
    <row r="3487" spans="6:11" x14ac:dyDescent="0.25">
      <c r="F3487" s="38"/>
      <c r="G3487" s="38"/>
      <c r="H3487" s="38"/>
      <c r="I3487" s="38"/>
      <c r="J3487" s="38"/>
      <c r="K3487" s="38"/>
    </row>
    <row r="3488" spans="6:11" x14ac:dyDescent="0.25">
      <c r="F3488" s="38"/>
      <c r="G3488" s="38"/>
      <c r="H3488" s="38"/>
      <c r="I3488" s="38"/>
      <c r="J3488" s="38"/>
      <c r="K3488" s="38"/>
    </row>
    <row r="3489" spans="6:11" x14ac:dyDescent="0.25">
      <c r="F3489" s="38"/>
      <c r="G3489" s="38"/>
      <c r="H3489" s="38"/>
      <c r="I3489" s="38"/>
      <c r="J3489" s="38"/>
      <c r="K3489" s="38"/>
    </row>
    <row r="3490" spans="6:11" x14ac:dyDescent="0.25">
      <c r="F3490" s="38"/>
      <c r="G3490" s="38"/>
      <c r="H3490" s="38"/>
      <c r="I3490" s="38"/>
      <c r="J3490" s="38"/>
      <c r="K3490" s="38"/>
    </row>
    <row r="3491" spans="6:11" x14ac:dyDescent="0.25">
      <c r="F3491" s="38"/>
      <c r="G3491" s="38"/>
      <c r="H3491" s="38"/>
      <c r="I3491" s="38"/>
      <c r="J3491" s="38"/>
      <c r="K3491" s="38"/>
    </row>
    <row r="3492" spans="6:11" x14ac:dyDescent="0.25">
      <c r="F3492" s="38"/>
      <c r="G3492" s="38"/>
      <c r="H3492" s="38"/>
      <c r="I3492" s="38"/>
      <c r="J3492" s="38"/>
      <c r="K3492" s="38"/>
    </row>
    <row r="3493" spans="6:11" x14ac:dyDescent="0.25">
      <c r="F3493" s="38"/>
      <c r="G3493" s="38"/>
      <c r="H3493" s="38"/>
      <c r="I3493" s="38"/>
      <c r="J3493" s="38"/>
      <c r="K3493" s="38"/>
    </row>
    <row r="3494" spans="6:11" x14ac:dyDescent="0.25">
      <c r="F3494" s="38"/>
      <c r="G3494" s="38"/>
      <c r="H3494" s="38"/>
      <c r="I3494" s="38"/>
      <c r="J3494" s="38"/>
      <c r="K3494" s="38"/>
    </row>
    <row r="3495" spans="6:11" x14ac:dyDescent="0.25">
      <c r="F3495" s="38"/>
      <c r="G3495" s="38"/>
      <c r="H3495" s="38"/>
      <c r="I3495" s="38"/>
      <c r="J3495" s="38"/>
      <c r="K3495" s="38"/>
    </row>
    <row r="3496" spans="6:11" x14ac:dyDescent="0.25">
      <c r="F3496" s="38"/>
      <c r="G3496" s="38"/>
      <c r="H3496" s="38"/>
      <c r="I3496" s="38"/>
      <c r="J3496" s="38"/>
      <c r="K3496" s="38"/>
    </row>
    <row r="3497" spans="6:11" x14ac:dyDescent="0.25">
      <c r="F3497" s="38"/>
      <c r="G3497" s="38"/>
      <c r="H3497" s="38"/>
      <c r="I3497" s="38"/>
      <c r="J3497" s="38"/>
      <c r="K3497" s="38"/>
    </row>
    <row r="3498" spans="6:11" x14ac:dyDescent="0.25">
      <c r="F3498" s="38"/>
      <c r="G3498" s="38"/>
      <c r="H3498" s="38"/>
      <c r="I3498" s="38"/>
      <c r="J3498" s="38"/>
      <c r="K3498" s="38"/>
    </row>
    <row r="3499" spans="6:11" x14ac:dyDescent="0.25">
      <c r="F3499" s="38"/>
      <c r="G3499" s="38"/>
      <c r="H3499" s="38"/>
      <c r="I3499" s="38"/>
      <c r="J3499" s="38"/>
      <c r="K3499" s="38"/>
    </row>
    <row r="3500" spans="6:11" x14ac:dyDescent="0.25">
      <c r="F3500" s="38"/>
      <c r="G3500" s="38"/>
      <c r="H3500" s="38"/>
      <c r="I3500" s="38"/>
      <c r="J3500" s="38"/>
      <c r="K3500" s="38"/>
    </row>
    <row r="3501" spans="6:11" x14ac:dyDescent="0.25">
      <c r="F3501" s="38"/>
      <c r="G3501" s="38"/>
      <c r="H3501" s="38"/>
      <c r="I3501" s="38"/>
      <c r="J3501" s="38"/>
      <c r="K3501" s="38"/>
    </row>
    <row r="3502" spans="6:11" x14ac:dyDescent="0.25">
      <c r="F3502" s="38"/>
      <c r="G3502" s="38"/>
      <c r="H3502" s="38"/>
      <c r="I3502" s="38"/>
      <c r="J3502" s="38"/>
      <c r="K3502" s="38"/>
    </row>
    <row r="3503" spans="6:11" x14ac:dyDescent="0.25">
      <c r="F3503" s="38"/>
      <c r="G3503" s="38"/>
      <c r="H3503" s="38"/>
      <c r="I3503" s="38"/>
      <c r="J3503" s="38"/>
      <c r="K3503" s="38"/>
    </row>
    <row r="3504" spans="6:11" x14ac:dyDescent="0.25">
      <c r="F3504" s="38"/>
      <c r="G3504" s="38"/>
      <c r="H3504" s="38"/>
      <c r="I3504" s="38"/>
      <c r="J3504" s="38"/>
      <c r="K3504" s="38"/>
    </row>
    <row r="3505" spans="6:11" x14ac:dyDescent="0.25">
      <c r="F3505" s="38"/>
      <c r="G3505" s="38"/>
      <c r="H3505" s="38"/>
      <c r="I3505" s="38"/>
      <c r="J3505" s="38"/>
      <c r="K3505" s="38"/>
    </row>
    <row r="3506" spans="6:11" x14ac:dyDescent="0.25">
      <c r="F3506" s="38"/>
      <c r="G3506" s="38"/>
      <c r="H3506" s="38"/>
      <c r="I3506" s="38"/>
      <c r="J3506" s="38"/>
      <c r="K3506" s="38"/>
    </row>
    <row r="3507" spans="6:11" x14ac:dyDescent="0.25">
      <c r="F3507" s="38"/>
      <c r="G3507" s="38"/>
      <c r="H3507" s="38"/>
      <c r="I3507" s="38"/>
      <c r="J3507" s="38"/>
      <c r="K3507" s="38"/>
    </row>
    <row r="3508" spans="6:11" x14ac:dyDescent="0.25">
      <c r="F3508" s="38"/>
      <c r="G3508" s="38"/>
      <c r="H3508" s="38"/>
      <c r="I3508" s="38"/>
      <c r="J3508" s="38"/>
      <c r="K3508" s="38"/>
    </row>
    <row r="3509" spans="6:11" x14ac:dyDescent="0.25">
      <c r="F3509" s="38"/>
      <c r="G3509" s="38"/>
      <c r="H3509" s="38"/>
      <c r="I3509" s="38"/>
      <c r="J3509" s="38"/>
      <c r="K3509" s="38"/>
    </row>
    <row r="3510" spans="6:11" x14ac:dyDescent="0.25">
      <c r="F3510" s="38"/>
      <c r="G3510" s="38"/>
      <c r="H3510" s="38"/>
      <c r="I3510" s="38"/>
      <c r="J3510" s="38"/>
      <c r="K3510" s="38"/>
    </row>
    <row r="3511" spans="6:11" x14ac:dyDescent="0.25">
      <c r="F3511" s="38"/>
      <c r="G3511" s="38"/>
      <c r="H3511" s="38"/>
      <c r="I3511" s="38"/>
      <c r="J3511" s="38"/>
      <c r="K3511" s="38"/>
    </row>
    <row r="3512" spans="6:11" x14ac:dyDescent="0.25">
      <c r="F3512" s="38"/>
      <c r="G3512" s="38"/>
      <c r="H3512" s="38"/>
      <c r="I3512" s="38"/>
      <c r="J3512" s="38"/>
      <c r="K3512" s="38"/>
    </row>
    <row r="3513" spans="6:11" x14ac:dyDescent="0.25">
      <c r="F3513" s="38"/>
      <c r="G3513" s="38"/>
      <c r="H3513" s="38"/>
      <c r="I3513" s="38"/>
      <c r="J3513" s="38"/>
      <c r="K3513" s="38"/>
    </row>
    <row r="3514" spans="6:11" x14ac:dyDescent="0.25">
      <c r="F3514" s="38"/>
      <c r="G3514" s="38"/>
      <c r="H3514" s="38"/>
      <c r="I3514" s="38"/>
      <c r="J3514" s="38"/>
      <c r="K3514" s="38"/>
    </row>
    <row r="3515" spans="6:11" x14ac:dyDescent="0.25">
      <c r="F3515" s="38"/>
      <c r="G3515" s="38"/>
      <c r="H3515" s="38"/>
      <c r="I3515" s="38"/>
      <c r="J3515" s="38"/>
      <c r="K3515" s="38"/>
    </row>
    <row r="3516" spans="6:11" x14ac:dyDescent="0.25">
      <c r="F3516" s="38"/>
      <c r="G3516" s="38"/>
      <c r="H3516" s="38"/>
      <c r="I3516" s="38"/>
      <c r="J3516" s="38"/>
      <c r="K3516" s="38"/>
    </row>
    <row r="3517" spans="6:11" x14ac:dyDescent="0.25">
      <c r="F3517" s="38"/>
      <c r="G3517" s="38"/>
      <c r="H3517" s="38"/>
      <c r="I3517" s="38"/>
      <c r="J3517" s="38"/>
      <c r="K3517" s="38"/>
    </row>
    <row r="3518" spans="6:11" x14ac:dyDescent="0.25">
      <c r="F3518" s="38"/>
      <c r="G3518" s="38"/>
      <c r="H3518" s="38"/>
      <c r="I3518" s="38"/>
      <c r="J3518" s="38"/>
      <c r="K3518" s="38"/>
    </row>
    <row r="3519" spans="6:11" x14ac:dyDescent="0.25">
      <c r="F3519" s="38"/>
      <c r="G3519" s="38"/>
      <c r="H3519" s="38"/>
      <c r="I3519" s="38"/>
      <c r="J3519" s="38"/>
      <c r="K3519" s="38"/>
    </row>
    <row r="3520" spans="6:11" x14ac:dyDescent="0.25">
      <c r="F3520" s="38"/>
      <c r="G3520" s="38"/>
      <c r="H3520" s="38"/>
      <c r="I3520" s="38"/>
      <c r="J3520" s="38"/>
      <c r="K3520" s="38"/>
    </row>
    <row r="3521" spans="6:11" x14ac:dyDescent="0.25">
      <c r="F3521" s="38"/>
      <c r="G3521" s="38"/>
      <c r="H3521" s="38"/>
      <c r="I3521" s="38"/>
      <c r="J3521" s="38"/>
      <c r="K3521" s="38"/>
    </row>
    <row r="3522" spans="6:11" x14ac:dyDescent="0.25">
      <c r="F3522" s="38"/>
      <c r="G3522" s="38"/>
      <c r="H3522" s="38"/>
      <c r="I3522" s="38"/>
      <c r="J3522" s="38"/>
      <c r="K3522" s="38"/>
    </row>
    <row r="3523" spans="6:11" x14ac:dyDescent="0.25">
      <c r="F3523" s="38"/>
      <c r="G3523" s="38"/>
      <c r="H3523" s="38"/>
      <c r="I3523" s="38"/>
      <c r="J3523" s="38"/>
      <c r="K3523" s="38"/>
    </row>
    <row r="3524" spans="6:11" x14ac:dyDescent="0.25">
      <c r="F3524" s="38"/>
      <c r="G3524" s="38"/>
      <c r="H3524" s="38"/>
      <c r="I3524" s="38"/>
      <c r="J3524" s="38"/>
      <c r="K3524" s="38"/>
    </row>
    <row r="3525" spans="6:11" x14ac:dyDescent="0.25">
      <c r="F3525" s="38"/>
      <c r="G3525" s="38"/>
      <c r="H3525" s="38"/>
      <c r="I3525" s="38"/>
      <c r="J3525" s="38"/>
      <c r="K3525" s="38"/>
    </row>
    <row r="3526" spans="6:11" x14ac:dyDescent="0.25">
      <c r="F3526" s="38"/>
      <c r="G3526" s="38"/>
      <c r="H3526" s="38"/>
      <c r="I3526" s="38"/>
      <c r="J3526" s="38"/>
      <c r="K3526" s="38"/>
    </row>
    <row r="3527" spans="6:11" x14ac:dyDescent="0.25">
      <c r="F3527" s="38"/>
      <c r="G3527" s="38"/>
      <c r="H3527" s="38"/>
      <c r="I3527" s="38"/>
      <c r="J3527" s="38"/>
      <c r="K3527" s="38"/>
    </row>
    <row r="3528" spans="6:11" x14ac:dyDescent="0.25">
      <c r="F3528" s="38"/>
      <c r="G3528" s="38"/>
      <c r="H3528" s="38"/>
      <c r="I3528" s="38"/>
      <c r="J3528" s="38"/>
      <c r="K3528" s="38"/>
    </row>
    <row r="3529" spans="6:11" x14ac:dyDescent="0.25">
      <c r="F3529" s="38"/>
      <c r="G3529" s="38"/>
      <c r="H3529" s="38"/>
      <c r="I3529" s="38"/>
      <c r="J3529" s="38"/>
      <c r="K3529" s="38"/>
    </row>
    <row r="3530" spans="6:11" x14ac:dyDescent="0.25">
      <c r="F3530" s="38"/>
      <c r="G3530" s="38"/>
      <c r="H3530" s="38"/>
      <c r="I3530" s="38"/>
      <c r="J3530" s="38"/>
      <c r="K3530" s="38"/>
    </row>
    <row r="3531" spans="6:11" x14ac:dyDescent="0.25">
      <c r="F3531" s="38"/>
      <c r="G3531" s="38"/>
      <c r="H3531" s="38"/>
      <c r="I3531" s="38"/>
      <c r="J3531" s="38"/>
      <c r="K3531" s="38"/>
    </row>
    <row r="3532" spans="6:11" x14ac:dyDescent="0.25">
      <c r="F3532" s="38"/>
      <c r="G3532" s="38"/>
      <c r="H3532" s="38"/>
      <c r="I3532" s="38"/>
      <c r="J3532" s="38"/>
      <c r="K3532" s="38"/>
    </row>
    <row r="3533" spans="6:11" x14ac:dyDescent="0.25">
      <c r="F3533" s="38"/>
      <c r="G3533" s="38"/>
      <c r="H3533" s="38"/>
      <c r="I3533" s="38"/>
      <c r="J3533" s="38"/>
      <c r="K3533" s="38"/>
    </row>
    <row r="3534" spans="6:11" x14ac:dyDescent="0.25">
      <c r="F3534" s="38"/>
      <c r="G3534" s="38"/>
      <c r="H3534" s="38"/>
      <c r="I3534" s="38"/>
      <c r="J3534" s="38"/>
      <c r="K3534" s="38"/>
    </row>
    <row r="3535" spans="6:11" x14ac:dyDescent="0.25">
      <c r="F3535" s="38"/>
      <c r="G3535" s="38"/>
      <c r="H3535" s="38"/>
      <c r="I3535" s="38"/>
      <c r="J3535" s="38"/>
      <c r="K3535" s="38"/>
    </row>
    <row r="3536" spans="6:11" x14ac:dyDescent="0.25">
      <c r="F3536" s="38"/>
      <c r="G3536" s="38"/>
      <c r="H3536" s="38"/>
      <c r="I3536" s="38"/>
      <c r="J3536" s="38"/>
      <c r="K3536" s="38"/>
    </row>
    <row r="3537" spans="6:11" x14ac:dyDescent="0.25">
      <c r="F3537" s="38"/>
      <c r="G3537" s="38"/>
      <c r="H3537" s="38"/>
      <c r="I3537" s="38"/>
      <c r="J3537" s="38"/>
      <c r="K3537" s="38"/>
    </row>
    <row r="3538" spans="6:11" x14ac:dyDescent="0.25">
      <c r="F3538" s="38"/>
      <c r="G3538" s="38"/>
      <c r="H3538" s="38"/>
      <c r="I3538" s="38"/>
      <c r="J3538" s="38"/>
      <c r="K3538" s="38"/>
    </row>
    <row r="3539" spans="6:11" x14ac:dyDescent="0.25">
      <c r="F3539" s="38"/>
      <c r="G3539" s="38"/>
      <c r="H3539" s="38"/>
      <c r="I3539" s="38"/>
      <c r="J3539" s="38"/>
      <c r="K3539" s="38"/>
    </row>
    <row r="3540" spans="6:11" x14ac:dyDescent="0.25">
      <c r="F3540" s="38"/>
      <c r="G3540" s="38"/>
      <c r="H3540" s="38"/>
      <c r="I3540" s="38"/>
      <c r="J3540" s="38"/>
      <c r="K3540" s="38"/>
    </row>
    <row r="3541" spans="6:11" x14ac:dyDescent="0.25">
      <c r="F3541" s="38"/>
      <c r="G3541" s="38"/>
      <c r="H3541" s="38"/>
      <c r="I3541" s="38"/>
      <c r="J3541" s="38"/>
      <c r="K3541" s="38"/>
    </row>
    <row r="3542" spans="6:11" x14ac:dyDescent="0.25">
      <c r="F3542" s="38"/>
      <c r="G3542" s="38"/>
      <c r="H3542" s="38"/>
      <c r="I3542" s="38"/>
      <c r="J3542" s="38"/>
      <c r="K3542" s="38"/>
    </row>
    <row r="3543" spans="6:11" x14ac:dyDescent="0.25">
      <c r="F3543" s="38"/>
      <c r="G3543" s="38"/>
      <c r="H3543" s="38"/>
      <c r="I3543" s="38"/>
      <c r="J3543" s="38"/>
      <c r="K3543" s="38"/>
    </row>
    <row r="3544" spans="6:11" x14ac:dyDescent="0.25">
      <c r="F3544" s="38"/>
      <c r="G3544" s="38"/>
      <c r="H3544" s="38"/>
      <c r="I3544" s="38"/>
      <c r="J3544" s="38"/>
      <c r="K3544" s="38"/>
    </row>
    <row r="3545" spans="6:11" x14ac:dyDescent="0.25">
      <c r="F3545" s="38"/>
      <c r="G3545" s="38"/>
      <c r="H3545" s="38"/>
      <c r="I3545" s="38"/>
      <c r="J3545" s="38"/>
      <c r="K3545" s="38"/>
    </row>
    <row r="3546" spans="6:11" x14ac:dyDescent="0.25">
      <c r="F3546" s="38"/>
      <c r="G3546" s="38"/>
      <c r="H3546" s="38"/>
      <c r="I3546" s="38"/>
      <c r="J3546" s="38"/>
      <c r="K3546" s="38"/>
    </row>
    <row r="3547" spans="6:11" x14ac:dyDescent="0.25">
      <c r="F3547" s="38"/>
      <c r="G3547" s="38"/>
      <c r="H3547" s="38"/>
      <c r="I3547" s="38"/>
      <c r="J3547" s="38"/>
      <c r="K3547" s="38"/>
    </row>
    <row r="3548" spans="6:11" x14ac:dyDescent="0.25">
      <c r="F3548" s="38"/>
      <c r="G3548" s="38"/>
      <c r="H3548" s="38"/>
      <c r="I3548" s="38"/>
      <c r="J3548" s="38"/>
      <c r="K3548" s="38"/>
    </row>
    <row r="3549" spans="6:11" x14ac:dyDescent="0.25">
      <c r="F3549" s="38"/>
      <c r="G3549" s="38"/>
      <c r="H3549" s="38"/>
      <c r="I3549" s="38"/>
      <c r="J3549" s="38"/>
      <c r="K3549" s="38"/>
    </row>
    <row r="3550" spans="6:11" x14ac:dyDescent="0.25">
      <c r="F3550" s="38"/>
      <c r="G3550" s="38"/>
      <c r="H3550" s="38"/>
      <c r="I3550" s="38"/>
      <c r="J3550" s="38"/>
      <c r="K3550" s="38"/>
    </row>
    <row r="3551" spans="6:11" x14ac:dyDescent="0.25">
      <c r="F3551" s="38"/>
      <c r="G3551" s="38"/>
      <c r="H3551" s="38"/>
      <c r="I3551" s="38"/>
      <c r="J3551" s="38"/>
      <c r="K3551" s="38"/>
    </row>
    <row r="3552" spans="6:11" x14ac:dyDescent="0.25">
      <c r="F3552" s="38"/>
      <c r="G3552" s="38"/>
      <c r="H3552" s="38"/>
      <c r="I3552" s="38"/>
      <c r="J3552" s="38"/>
      <c r="K3552" s="38"/>
    </row>
    <row r="3553" spans="6:11" x14ac:dyDescent="0.25">
      <c r="F3553" s="38"/>
      <c r="G3553" s="38"/>
      <c r="H3553" s="38"/>
      <c r="I3553" s="38"/>
      <c r="J3553" s="38"/>
      <c r="K3553" s="38"/>
    </row>
    <row r="3554" spans="6:11" x14ac:dyDescent="0.25">
      <c r="F3554" s="38"/>
      <c r="G3554" s="38"/>
      <c r="H3554" s="38"/>
      <c r="I3554" s="38"/>
      <c r="J3554" s="38"/>
      <c r="K3554" s="38"/>
    </row>
    <row r="3555" spans="6:11" x14ac:dyDescent="0.25">
      <c r="F3555" s="38"/>
      <c r="G3555" s="38"/>
      <c r="H3555" s="38"/>
      <c r="I3555" s="38"/>
      <c r="J3555" s="38"/>
      <c r="K3555" s="38"/>
    </row>
    <row r="3556" spans="6:11" x14ac:dyDescent="0.25">
      <c r="F3556" s="38"/>
      <c r="G3556" s="38"/>
      <c r="H3556" s="38"/>
      <c r="I3556" s="38"/>
      <c r="J3556" s="38"/>
      <c r="K3556" s="38"/>
    </row>
    <row r="3557" spans="6:11" x14ac:dyDescent="0.25">
      <c r="F3557" s="38"/>
      <c r="G3557" s="38"/>
      <c r="H3557" s="38"/>
      <c r="I3557" s="38"/>
      <c r="J3557" s="38"/>
      <c r="K3557" s="38"/>
    </row>
    <row r="3558" spans="6:11" x14ac:dyDescent="0.25">
      <c r="F3558" s="38"/>
      <c r="G3558" s="38"/>
      <c r="H3558" s="38"/>
      <c r="I3558" s="38"/>
      <c r="J3558" s="38"/>
      <c r="K3558" s="38"/>
    </row>
    <row r="3559" spans="6:11" x14ac:dyDescent="0.25">
      <c r="F3559" s="38"/>
      <c r="G3559" s="38"/>
      <c r="H3559" s="38"/>
      <c r="I3559" s="38"/>
      <c r="J3559" s="38"/>
      <c r="K3559" s="38"/>
    </row>
    <row r="3560" spans="6:11" x14ac:dyDescent="0.25">
      <c r="F3560" s="38"/>
      <c r="G3560" s="38"/>
      <c r="H3560" s="38"/>
      <c r="I3560" s="38"/>
      <c r="J3560" s="38"/>
      <c r="K3560" s="38"/>
    </row>
    <row r="3561" spans="6:11" x14ac:dyDescent="0.25">
      <c r="F3561" s="38"/>
      <c r="G3561" s="38"/>
      <c r="H3561" s="38"/>
      <c r="I3561" s="38"/>
      <c r="J3561" s="38"/>
      <c r="K3561" s="38"/>
    </row>
    <row r="3562" spans="6:11" x14ac:dyDescent="0.25">
      <c r="F3562" s="38"/>
      <c r="G3562" s="38"/>
      <c r="H3562" s="38"/>
      <c r="I3562" s="38"/>
      <c r="J3562" s="38"/>
      <c r="K3562" s="38"/>
    </row>
    <row r="3563" spans="6:11" x14ac:dyDescent="0.25">
      <c r="F3563" s="38"/>
      <c r="G3563" s="38"/>
      <c r="H3563" s="38"/>
      <c r="I3563" s="38"/>
      <c r="J3563" s="38"/>
      <c r="K3563" s="38"/>
    </row>
    <row r="3564" spans="6:11" x14ac:dyDescent="0.25">
      <c r="F3564" s="38"/>
      <c r="G3564" s="38"/>
      <c r="H3564" s="38"/>
      <c r="I3564" s="38"/>
      <c r="J3564" s="38"/>
      <c r="K3564" s="38"/>
    </row>
    <row r="3565" spans="6:11" x14ac:dyDescent="0.25">
      <c r="F3565" s="38"/>
      <c r="G3565" s="38"/>
      <c r="H3565" s="38"/>
      <c r="I3565" s="38"/>
      <c r="J3565" s="38"/>
      <c r="K3565" s="38"/>
    </row>
    <row r="3566" spans="6:11" x14ac:dyDescent="0.25">
      <c r="F3566" s="38"/>
      <c r="G3566" s="38"/>
      <c r="H3566" s="38"/>
      <c r="I3566" s="38"/>
      <c r="J3566" s="38"/>
      <c r="K3566" s="38"/>
    </row>
    <row r="3567" spans="6:11" x14ac:dyDescent="0.25">
      <c r="F3567" s="38"/>
      <c r="G3567" s="38"/>
      <c r="H3567" s="38"/>
      <c r="I3567" s="38"/>
      <c r="J3567" s="38"/>
      <c r="K3567" s="38"/>
    </row>
    <row r="3568" spans="6:11" x14ac:dyDescent="0.25">
      <c r="F3568" s="38"/>
      <c r="G3568" s="38"/>
      <c r="H3568" s="38"/>
      <c r="I3568" s="38"/>
      <c r="J3568" s="38"/>
      <c r="K3568" s="38"/>
    </row>
    <row r="3569" spans="6:11" x14ac:dyDescent="0.25">
      <c r="F3569" s="38"/>
      <c r="G3569" s="38"/>
      <c r="H3569" s="38"/>
      <c r="I3569" s="38"/>
      <c r="J3569" s="38"/>
      <c r="K3569" s="38"/>
    </row>
    <row r="3570" spans="6:11" x14ac:dyDescent="0.25">
      <c r="F3570" s="38"/>
      <c r="G3570" s="38"/>
      <c r="H3570" s="38"/>
      <c r="I3570" s="38"/>
      <c r="J3570" s="38"/>
      <c r="K3570" s="38"/>
    </row>
    <row r="3571" spans="6:11" x14ac:dyDescent="0.25">
      <c r="F3571" s="38"/>
      <c r="G3571" s="38"/>
      <c r="H3571" s="38"/>
      <c r="I3571" s="38"/>
      <c r="J3571" s="38"/>
      <c r="K3571" s="38"/>
    </row>
    <row r="3572" spans="6:11" x14ac:dyDescent="0.25">
      <c r="F3572" s="38"/>
      <c r="G3572" s="38"/>
      <c r="H3572" s="38"/>
      <c r="I3572" s="38"/>
      <c r="J3572" s="38"/>
      <c r="K3572" s="38"/>
    </row>
    <row r="3573" spans="6:11" x14ac:dyDescent="0.25">
      <c r="F3573" s="38"/>
      <c r="G3573" s="38"/>
      <c r="H3573" s="38"/>
      <c r="I3573" s="38"/>
      <c r="J3573" s="38"/>
      <c r="K3573" s="38"/>
    </row>
    <row r="3574" spans="6:11" x14ac:dyDescent="0.25">
      <c r="F3574" s="38"/>
      <c r="G3574" s="38"/>
      <c r="H3574" s="38"/>
      <c r="I3574" s="38"/>
      <c r="J3574" s="38"/>
      <c r="K3574" s="38"/>
    </row>
    <row r="3575" spans="6:11" x14ac:dyDescent="0.25">
      <c r="F3575" s="38"/>
      <c r="G3575" s="38"/>
      <c r="H3575" s="38"/>
      <c r="I3575" s="38"/>
      <c r="J3575" s="38"/>
      <c r="K3575" s="38"/>
    </row>
    <row r="3576" spans="6:11" x14ac:dyDescent="0.25">
      <c r="F3576" s="38"/>
      <c r="G3576" s="38"/>
      <c r="H3576" s="38"/>
      <c r="I3576" s="38"/>
      <c r="J3576" s="38"/>
      <c r="K3576" s="38"/>
    </row>
    <row r="3577" spans="6:11" x14ac:dyDescent="0.25">
      <c r="F3577" s="38"/>
      <c r="G3577" s="38"/>
      <c r="H3577" s="38"/>
      <c r="I3577" s="38"/>
      <c r="J3577" s="38"/>
      <c r="K3577" s="38"/>
    </row>
    <row r="3578" spans="6:11" x14ac:dyDescent="0.25">
      <c r="F3578" s="38"/>
      <c r="G3578" s="38"/>
      <c r="H3578" s="38"/>
      <c r="I3578" s="38"/>
      <c r="J3578" s="38"/>
      <c r="K3578" s="38"/>
    </row>
    <row r="3579" spans="6:11" x14ac:dyDescent="0.25">
      <c r="F3579" s="38"/>
      <c r="G3579" s="38"/>
      <c r="H3579" s="38"/>
      <c r="I3579" s="38"/>
      <c r="J3579" s="38"/>
      <c r="K3579" s="38"/>
    </row>
    <row r="3580" spans="6:11" x14ac:dyDescent="0.25">
      <c r="F3580" s="38"/>
      <c r="G3580" s="38"/>
      <c r="H3580" s="38"/>
      <c r="I3580" s="38"/>
      <c r="J3580" s="38"/>
      <c r="K3580" s="38"/>
    </row>
    <row r="3581" spans="6:11" x14ac:dyDescent="0.25">
      <c r="F3581" s="38"/>
      <c r="G3581" s="38"/>
      <c r="H3581" s="38"/>
      <c r="I3581" s="38"/>
      <c r="J3581" s="38"/>
      <c r="K3581" s="38"/>
    </row>
    <row r="3582" spans="6:11" x14ac:dyDescent="0.25">
      <c r="F3582" s="38"/>
      <c r="G3582" s="38"/>
      <c r="H3582" s="38"/>
      <c r="I3582" s="38"/>
      <c r="J3582" s="38"/>
      <c r="K3582" s="38"/>
    </row>
    <row r="3583" spans="6:11" x14ac:dyDescent="0.25">
      <c r="F3583" s="38"/>
      <c r="G3583" s="38"/>
      <c r="H3583" s="38"/>
      <c r="I3583" s="38"/>
      <c r="J3583" s="38"/>
      <c r="K3583" s="38"/>
    </row>
    <row r="3584" spans="6:11" x14ac:dyDescent="0.25">
      <c r="F3584" s="38"/>
      <c r="G3584" s="38"/>
      <c r="H3584" s="38"/>
      <c r="I3584" s="38"/>
      <c r="J3584" s="38"/>
      <c r="K3584" s="38"/>
    </row>
    <row r="3585" spans="6:11" x14ac:dyDescent="0.25">
      <c r="F3585" s="38"/>
      <c r="G3585" s="38"/>
      <c r="H3585" s="38"/>
      <c r="I3585" s="38"/>
      <c r="J3585" s="38"/>
      <c r="K3585" s="38"/>
    </row>
    <row r="3586" spans="6:11" x14ac:dyDescent="0.25">
      <c r="F3586" s="38"/>
      <c r="G3586" s="38"/>
      <c r="H3586" s="38"/>
      <c r="I3586" s="38"/>
      <c r="J3586" s="38"/>
      <c r="K3586" s="38"/>
    </row>
    <row r="3587" spans="6:11" x14ac:dyDescent="0.25">
      <c r="F3587" s="38"/>
      <c r="G3587" s="38"/>
      <c r="H3587" s="38"/>
      <c r="I3587" s="38"/>
      <c r="J3587" s="38"/>
      <c r="K3587" s="38"/>
    </row>
    <row r="3588" spans="6:11" x14ac:dyDescent="0.25">
      <c r="F3588" s="38"/>
      <c r="G3588" s="38"/>
      <c r="H3588" s="38"/>
      <c r="I3588" s="38"/>
      <c r="J3588" s="38"/>
      <c r="K3588" s="38"/>
    </row>
    <row r="3589" spans="6:11" x14ac:dyDescent="0.25">
      <c r="F3589" s="38"/>
      <c r="G3589" s="38"/>
      <c r="H3589" s="38"/>
      <c r="I3589" s="38"/>
      <c r="J3589" s="38"/>
      <c r="K3589" s="38"/>
    </row>
    <row r="3590" spans="6:11" x14ac:dyDescent="0.25">
      <c r="F3590" s="38"/>
      <c r="G3590" s="38"/>
      <c r="H3590" s="38"/>
      <c r="I3590" s="38"/>
      <c r="J3590" s="38"/>
      <c r="K3590" s="38"/>
    </row>
    <row r="3591" spans="6:11" x14ac:dyDescent="0.25">
      <c r="F3591" s="38"/>
      <c r="G3591" s="38"/>
      <c r="H3591" s="38"/>
      <c r="I3591" s="38"/>
      <c r="J3591" s="38"/>
      <c r="K3591" s="38"/>
    </row>
    <row r="3592" spans="6:11" x14ac:dyDescent="0.25">
      <c r="F3592" s="38"/>
      <c r="G3592" s="38"/>
      <c r="H3592" s="38"/>
      <c r="I3592" s="38"/>
      <c r="J3592" s="38"/>
      <c r="K3592" s="38"/>
    </row>
    <row r="3593" spans="6:11" x14ac:dyDescent="0.25">
      <c r="F3593" s="38"/>
      <c r="G3593" s="38"/>
      <c r="H3593" s="38"/>
      <c r="I3593" s="38"/>
      <c r="J3593" s="38"/>
      <c r="K3593" s="38"/>
    </row>
    <row r="3594" spans="6:11" x14ac:dyDescent="0.25">
      <c r="F3594" s="38"/>
      <c r="G3594" s="38"/>
      <c r="H3594" s="38"/>
      <c r="I3594" s="38"/>
      <c r="J3594" s="38"/>
      <c r="K3594" s="38"/>
    </row>
    <row r="3595" spans="6:11" x14ac:dyDescent="0.25">
      <c r="F3595" s="38"/>
      <c r="G3595" s="38"/>
      <c r="H3595" s="38"/>
      <c r="I3595" s="38"/>
      <c r="J3595" s="38"/>
      <c r="K3595" s="38"/>
    </row>
    <row r="3596" spans="6:11" x14ac:dyDescent="0.25">
      <c r="F3596" s="38"/>
      <c r="G3596" s="38"/>
      <c r="H3596" s="38"/>
      <c r="I3596" s="38"/>
      <c r="J3596" s="38"/>
      <c r="K3596" s="38"/>
    </row>
    <row r="3597" spans="6:11" x14ac:dyDescent="0.25">
      <c r="F3597" s="38"/>
      <c r="G3597" s="38"/>
      <c r="H3597" s="38"/>
      <c r="I3597" s="38"/>
      <c r="J3597" s="38"/>
      <c r="K3597" s="38"/>
    </row>
    <row r="3598" spans="6:11" x14ac:dyDescent="0.25">
      <c r="F3598" s="38"/>
      <c r="G3598" s="38"/>
      <c r="H3598" s="38"/>
      <c r="I3598" s="38"/>
      <c r="J3598" s="38"/>
      <c r="K3598" s="38"/>
    </row>
    <row r="3599" spans="6:11" x14ac:dyDescent="0.25">
      <c r="F3599" s="38"/>
      <c r="G3599" s="38"/>
      <c r="H3599" s="38"/>
      <c r="I3599" s="38"/>
      <c r="J3599" s="38"/>
      <c r="K3599" s="38"/>
    </row>
    <row r="3600" spans="6:11" x14ac:dyDescent="0.25">
      <c r="F3600" s="38"/>
      <c r="G3600" s="38"/>
      <c r="H3600" s="38"/>
      <c r="I3600" s="38"/>
      <c r="J3600" s="38"/>
      <c r="K3600" s="38"/>
    </row>
    <row r="3601" spans="6:11" x14ac:dyDescent="0.25">
      <c r="F3601" s="38"/>
      <c r="G3601" s="38"/>
      <c r="H3601" s="38"/>
      <c r="I3601" s="38"/>
      <c r="J3601" s="38"/>
      <c r="K3601" s="38"/>
    </row>
    <row r="3602" spans="6:11" x14ac:dyDescent="0.25">
      <c r="F3602" s="38"/>
      <c r="G3602" s="38"/>
      <c r="H3602" s="38"/>
      <c r="I3602" s="38"/>
      <c r="J3602" s="38"/>
      <c r="K3602" s="38"/>
    </row>
    <row r="3603" spans="6:11" x14ac:dyDescent="0.25">
      <c r="F3603" s="38"/>
      <c r="G3603" s="38"/>
      <c r="H3603" s="38"/>
      <c r="I3603" s="38"/>
      <c r="J3603" s="38"/>
      <c r="K3603" s="38"/>
    </row>
    <row r="3604" spans="6:11" x14ac:dyDescent="0.25">
      <c r="F3604" s="38"/>
      <c r="G3604" s="38"/>
      <c r="H3604" s="38"/>
      <c r="I3604" s="38"/>
      <c r="J3604" s="38"/>
      <c r="K3604" s="38"/>
    </row>
    <row r="3605" spans="6:11" x14ac:dyDescent="0.25">
      <c r="F3605" s="38"/>
      <c r="G3605" s="38"/>
      <c r="H3605" s="38"/>
      <c r="I3605" s="38"/>
      <c r="J3605" s="38"/>
      <c r="K3605" s="38"/>
    </row>
    <row r="3606" spans="6:11" x14ac:dyDescent="0.25">
      <c r="F3606" s="38"/>
      <c r="G3606" s="38"/>
      <c r="H3606" s="38"/>
      <c r="I3606" s="38"/>
      <c r="J3606" s="38"/>
      <c r="K3606" s="38"/>
    </row>
    <row r="3607" spans="6:11" x14ac:dyDescent="0.25">
      <c r="F3607" s="38"/>
      <c r="G3607" s="38"/>
      <c r="H3607" s="38"/>
      <c r="I3607" s="38"/>
      <c r="J3607" s="38"/>
      <c r="K3607" s="38"/>
    </row>
    <row r="3608" spans="6:11" x14ac:dyDescent="0.25">
      <c r="F3608" s="38"/>
      <c r="G3608" s="38"/>
      <c r="H3608" s="38"/>
      <c r="I3608" s="38"/>
      <c r="J3608" s="38"/>
      <c r="K3608" s="38"/>
    </row>
    <row r="3609" spans="6:11" x14ac:dyDescent="0.25">
      <c r="F3609" s="38"/>
      <c r="G3609" s="38"/>
      <c r="H3609" s="38"/>
      <c r="I3609" s="38"/>
      <c r="J3609" s="38"/>
      <c r="K3609" s="38"/>
    </row>
    <row r="3610" spans="6:11" x14ac:dyDescent="0.25">
      <c r="F3610" s="38"/>
      <c r="G3610" s="38"/>
      <c r="H3610" s="38"/>
      <c r="I3610" s="38"/>
      <c r="J3610" s="38"/>
      <c r="K3610" s="38"/>
    </row>
    <row r="3611" spans="6:11" x14ac:dyDescent="0.25">
      <c r="F3611" s="38"/>
      <c r="G3611" s="38"/>
      <c r="H3611" s="38"/>
      <c r="I3611" s="38"/>
      <c r="J3611" s="38"/>
      <c r="K3611" s="38"/>
    </row>
    <row r="3612" spans="6:11" x14ac:dyDescent="0.25">
      <c r="F3612" s="38"/>
      <c r="G3612" s="38"/>
      <c r="H3612" s="38"/>
      <c r="I3612" s="38"/>
      <c r="J3612" s="38"/>
      <c r="K3612" s="38"/>
    </row>
    <row r="3613" spans="6:11" x14ac:dyDescent="0.25">
      <c r="F3613" s="38"/>
      <c r="G3613" s="38"/>
      <c r="H3613" s="38"/>
      <c r="I3613" s="38"/>
      <c r="J3613" s="38"/>
      <c r="K3613" s="38"/>
    </row>
    <row r="3614" spans="6:11" x14ac:dyDescent="0.25">
      <c r="F3614" s="38"/>
      <c r="G3614" s="38"/>
      <c r="H3614" s="38"/>
      <c r="I3614" s="38"/>
      <c r="J3614" s="38"/>
      <c r="K3614" s="38"/>
    </row>
    <row r="3615" spans="6:11" x14ac:dyDescent="0.25">
      <c r="F3615" s="38"/>
      <c r="G3615" s="38"/>
      <c r="H3615" s="38"/>
      <c r="I3615" s="38"/>
      <c r="J3615" s="38"/>
      <c r="K3615" s="38"/>
    </row>
    <row r="3616" spans="6:11" x14ac:dyDescent="0.25">
      <c r="F3616" s="38"/>
      <c r="G3616" s="38"/>
      <c r="H3616" s="38"/>
      <c r="I3616" s="38"/>
      <c r="J3616" s="38"/>
      <c r="K3616" s="38"/>
    </row>
    <row r="3617" spans="6:11" x14ac:dyDescent="0.25">
      <c r="F3617" s="38"/>
      <c r="G3617" s="38"/>
      <c r="H3617" s="38"/>
      <c r="I3617" s="38"/>
      <c r="J3617" s="38"/>
      <c r="K3617" s="38"/>
    </row>
    <row r="3618" spans="6:11" x14ac:dyDescent="0.25">
      <c r="F3618" s="38"/>
      <c r="G3618" s="38"/>
      <c r="H3618" s="38"/>
      <c r="I3618" s="38"/>
      <c r="J3618" s="38"/>
      <c r="K3618" s="38"/>
    </row>
    <row r="3619" spans="6:11" x14ac:dyDescent="0.25">
      <c r="F3619" s="38"/>
      <c r="G3619" s="38"/>
      <c r="H3619" s="38"/>
      <c r="I3619" s="38"/>
      <c r="J3619" s="38"/>
      <c r="K3619" s="38"/>
    </row>
    <row r="3620" spans="6:11" x14ac:dyDescent="0.25">
      <c r="F3620" s="38"/>
      <c r="G3620" s="38"/>
      <c r="H3620" s="38"/>
      <c r="I3620" s="38"/>
      <c r="J3620" s="38"/>
      <c r="K3620" s="38"/>
    </row>
    <row r="3621" spans="6:11" x14ac:dyDescent="0.25">
      <c r="F3621" s="38"/>
      <c r="G3621" s="38"/>
      <c r="H3621" s="38"/>
      <c r="I3621" s="38"/>
      <c r="J3621" s="38"/>
      <c r="K3621" s="38"/>
    </row>
    <row r="3622" spans="6:11" x14ac:dyDescent="0.25">
      <c r="F3622" s="38"/>
      <c r="G3622" s="38"/>
      <c r="H3622" s="38"/>
      <c r="I3622" s="38"/>
      <c r="J3622" s="38"/>
      <c r="K3622" s="38"/>
    </row>
    <row r="3623" spans="6:11" x14ac:dyDescent="0.25">
      <c r="F3623" s="38"/>
      <c r="G3623" s="38"/>
      <c r="H3623" s="38"/>
      <c r="I3623" s="38"/>
      <c r="J3623" s="38"/>
      <c r="K3623" s="38"/>
    </row>
    <row r="3624" spans="6:11" x14ac:dyDescent="0.25">
      <c r="F3624" s="38"/>
      <c r="G3624" s="38"/>
      <c r="H3624" s="38"/>
      <c r="I3624" s="38"/>
      <c r="J3624" s="38"/>
      <c r="K3624" s="38"/>
    </row>
    <row r="3625" spans="6:11" x14ac:dyDescent="0.25">
      <c r="F3625" s="38"/>
      <c r="G3625" s="38"/>
      <c r="H3625" s="38"/>
      <c r="I3625" s="38"/>
      <c r="J3625" s="38"/>
      <c r="K3625" s="38"/>
    </row>
    <row r="3626" spans="6:11" x14ac:dyDescent="0.25">
      <c r="F3626" s="38"/>
      <c r="G3626" s="38"/>
      <c r="H3626" s="38"/>
      <c r="I3626" s="38"/>
      <c r="J3626" s="38"/>
      <c r="K3626" s="38"/>
    </row>
    <row r="3627" spans="6:11" x14ac:dyDescent="0.25">
      <c r="F3627" s="38"/>
      <c r="G3627" s="38"/>
      <c r="H3627" s="38"/>
      <c r="I3627" s="38"/>
      <c r="J3627" s="38"/>
      <c r="K3627" s="38"/>
    </row>
    <row r="3628" spans="6:11" x14ac:dyDescent="0.25">
      <c r="F3628" s="38"/>
      <c r="G3628" s="38"/>
      <c r="H3628" s="38"/>
      <c r="I3628" s="38"/>
      <c r="J3628" s="38"/>
      <c r="K3628" s="38"/>
    </row>
    <row r="3629" spans="6:11" x14ac:dyDescent="0.25">
      <c r="F3629" s="38"/>
      <c r="G3629" s="38"/>
      <c r="H3629" s="38"/>
      <c r="I3629" s="38"/>
      <c r="J3629" s="38"/>
      <c r="K3629" s="38"/>
    </row>
    <row r="3630" spans="6:11" x14ac:dyDescent="0.25">
      <c r="F3630" s="38"/>
      <c r="G3630" s="38"/>
      <c r="H3630" s="38"/>
      <c r="I3630" s="38"/>
      <c r="J3630" s="38"/>
      <c r="K3630" s="38"/>
    </row>
    <row r="3631" spans="6:11" x14ac:dyDescent="0.25">
      <c r="F3631" s="38"/>
      <c r="G3631" s="38"/>
      <c r="H3631" s="38"/>
      <c r="I3631" s="38"/>
      <c r="J3631" s="38"/>
      <c r="K3631" s="38"/>
    </row>
    <row r="3632" spans="6:11" x14ac:dyDescent="0.25">
      <c r="F3632" s="38"/>
      <c r="G3632" s="38"/>
      <c r="H3632" s="38"/>
      <c r="I3632" s="38"/>
      <c r="J3632" s="38"/>
      <c r="K3632" s="38"/>
    </row>
    <row r="3633" spans="6:11" x14ac:dyDescent="0.25">
      <c r="F3633" s="38"/>
      <c r="G3633" s="38"/>
      <c r="H3633" s="38"/>
      <c r="I3633" s="38"/>
      <c r="J3633" s="38"/>
      <c r="K3633" s="38"/>
    </row>
    <row r="3634" spans="6:11" x14ac:dyDescent="0.25">
      <c r="F3634" s="38"/>
      <c r="G3634" s="38"/>
      <c r="H3634" s="38"/>
      <c r="I3634" s="38"/>
      <c r="J3634" s="38"/>
      <c r="K3634" s="38"/>
    </row>
    <row r="3635" spans="6:11" x14ac:dyDescent="0.25">
      <c r="F3635" s="38"/>
      <c r="G3635" s="38"/>
      <c r="H3635" s="38"/>
      <c r="I3635" s="38"/>
      <c r="J3635" s="38"/>
      <c r="K3635" s="38"/>
    </row>
    <row r="3636" spans="6:11" x14ac:dyDescent="0.25">
      <c r="F3636" s="38"/>
      <c r="G3636" s="38"/>
      <c r="H3636" s="38"/>
      <c r="I3636" s="38"/>
      <c r="J3636" s="38"/>
      <c r="K3636" s="38"/>
    </row>
    <row r="3637" spans="6:11" x14ac:dyDescent="0.25">
      <c r="F3637" s="38"/>
      <c r="G3637" s="38"/>
      <c r="H3637" s="38"/>
      <c r="I3637" s="38"/>
      <c r="J3637" s="38"/>
      <c r="K3637" s="38"/>
    </row>
    <row r="3638" spans="6:11" x14ac:dyDescent="0.25">
      <c r="F3638" s="38"/>
      <c r="G3638" s="38"/>
      <c r="H3638" s="38"/>
      <c r="I3638" s="38"/>
      <c r="J3638" s="38"/>
      <c r="K3638" s="38"/>
    </row>
    <row r="3639" spans="6:11" x14ac:dyDescent="0.25">
      <c r="F3639" s="38"/>
      <c r="G3639" s="38"/>
      <c r="H3639" s="38"/>
      <c r="I3639" s="38"/>
      <c r="J3639" s="38"/>
      <c r="K3639" s="38"/>
    </row>
    <row r="3640" spans="6:11" x14ac:dyDescent="0.25">
      <c r="F3640" s="38"/>
      <c r="G3640" s="38"/>
      <c r="H3640" s="38"/>
      <c r="I3640" s="38"/>
      <c r="J3640" s="38"/>
      <c r="K3640" s="38"/>
    </row>
    <row r="3641" spans="6:11" x14ac:dyDescent="0.25">
      <c r="F3641" s="38"/>
      <c r="G3641" s="38"/>
      <c r="H3641" s="38"/>
      <c r="I3641" s="38"/>
      <c r="J3641" s="38"/>
      <c r="K3641" s="38"/>
    </row>
    <row r="3642" spans="6:11" x14ac:dyDescent="0.25">
      <c r="F3642" s="38"/>
      <c r="G3642" s="38"/>
      <c r="H3642" s="38"/>
      <c r="I3642" s="38"/>
      <c r="J3642" s="38"/>
      <c r="K3642" s="38"/>
    </row>
    <row r="3643" spans="6:11" x14ac:dyDescent="0.25">
      <c r="F3643" s="38"/>
      <c r="G3643" s="38"/>
      <c r="H3643" s="38"/>
      <c r="I3643" s="38"/>
      <c r="J3643" s="38"/>
      <c r="K3643" s="38"/>
    </row>
    <row r="3644" spans="6:11" x14ac:dyDescent="0.25">
      <c r="F3644" s="38"/>
      <c r="G3644" s="38"/>
      <c r="H3644" s="38"/>
      <c r="I3644" s="38"/>
      <c r="J3644" s="38"/>
      <c r="K3644" s="38"/>
    </row>
    <row r="3645" spans="6:11" x14ac:dyDescent="0.25">
      <c r="F3645" s="38"/>
      <c r="G3645" s="38"/>
      <c r="H3645" s="38"/>
      <c r="I3645" s="38"/>
      <c r="J3645" s="38"/>
      <c r="K3645" s="38"/>
    </row>
    <row r="3646" spans="6:11" x14ac:dyDescent="0.25">
      <c r="F3646" s="38"/>
      <c r="G3646" s="38"/>
      <c r="H3646" s="38"/>
      <c r="I3646" s="38"/>
      <c r="J3646" s="38"/>
      <c r="K3646" s="38"/>
    </row>
    <row r="3647" spans="6:11" x14ac:dyDescent="0.25">
      <c r="F3647" s="38"/>
      <c r="G3647" s="38"/>
      <c r="H3647" s="38"/>
      <c r="I3647" s="38"/>
      <c r="J3647" s="38"/>
      <c r="K3647" s="38"/>
    </row>
    <row r="3648" spans="6:11" x14ac:dyDescent="0.25">
      <c r="F3648" s="38"/>
      <c r="G3648" s="38"/>
      <c r="H3648" s="38"/>
      <c r="I3648" s="38"/>
      <c r="J3648" s="38"/>
      <c r="K3648" s="38"/>
    </row>
    <row r="3649" spans="6:11" x14ac:dyDescent="0.25">
      <c r="F3649" s="38"/>
      <c r="G3649" s="38"/>
      <c r="H3649" s="38"/>
      <c r="I3649" s="38"/>
      <c r="J3649" s="38"/>
      <c r="K3649" s="38"/>
    </row>
    <row r="3650" spans="6:11" x14ac:dyDescent="0.25">
      <c r="F3650" s="38"/>
      <c r="G3650" s="38"/>
      <c r="H3650" s="38"/>
      <c r="I3650" s="38"/>
      <c r="J3650" s="38"/>
      <c r="K3650" s="38"/>
    </row>
    <row r="3651" spans="6:11" x14ac:dyDescent="0.25">
      <c r="F3651" s="38"/>
      <c r="G3651" s="38"/>
      <c r="H3651" s="38"/>
      <c r="I3651" s="38"/>
      <c r="J3651" s="38"/>
      <c r="K3651" s="38"/>
    </row>
    <row r="3652" spans="6:11" x14ac:dyDescent="0.25">
      <c r="F3652" s="38"/>
      <c r="G3652" s="38"/>
      <c r="H3652" s="38"/>
      <c r="I3652" s="38"/>
      <c r="J3652" s="38"/>
      <c r="K3652" s="38"/>
    </row>
    <row r="3653" spans="6:11" x14ac:dyDescent="0.25">
      <c r="F3653" s="38"/>
      <c r="G3653" s="38"/>
      <c r="H3653" s="38"/>
      <c r="I3653" s="38"/>
      <c r="J3653" s="38"/>
      <c r="K3653" s="38"/>
    </row>
    <row r="3654" spans="6:11" x14ac:dyDescent="0.25">
      <c r="F3654" s="38"/>
      <c r="G3654" s="38"/>
      <c r="H3654" s="38"/>
      <c r="I3654" s="38"/>
      <c r="J3654" s="38"/>
      <c r="K3654" s="38"/>
    </row>
    <row r="3655" spans="6:11" x14ac:dyDescent="0.25">
      <c r="F3655" s="38"/>
      <c r="G3655" s="38"/>
      <c r="H3655" s="38"/>
      <c r="I3655" s="38"/>
      <c r="J3655" s="38"/>
      <c r="K3655" s="38"/>
    </row>
    <row r="3656" spans="6:11" x14ac:dyDescent="0.25">
      <c r="F3656" s="38"/>
      <c r="G3656" s="38"/>
      <c r="H3656" s="38"/>
      <c r="I3656" s="38"/>
      <c r="J3656" s="38"/>
      <c r="K3656" s="38"/>
    </row>
    <row r="3657" spans="6:11" x14ac:dyDescent="0.25">
      <c r="F3657" s="38"/>
      <c r="G3657" s="38"/>
      <c r="H3657" s="38"/>
      <c r="I3657" s="38"/>
      <c r="J3657" s="38"/>
      <c r="K3657" s="38"/>
    </row>
    <row r="3658" spans="6:11" x14ac:dyDescent="0.25">
      <c r="F3658" s="38"/>
      <c r="G3658" s="38"/>
      <c r="H3658" s="38"/>
      <c r="I3658" s="38"/>
      <c r="J3658" s="38"/>
      <c r="K3658" s="38"/>
    </row>
    <row r="3659" spans="6:11" x14ac:dyDescent="0.25">
      <c r="F3659" s="38"/>
      <c r="G3659" s="38"/>
      <c r="H3659" s="38"/>
      <c r="I3659" s="38"/>
      <c r="J3659" s="38"/>
      <c r="K3659" s="38"/>
    </row>
    <row r="3660" spans="6:11" x14ac:dyDescent="0.25">
      <c r="F3660" s="38"/>
      <c r="G3660" s="38"/>
      <c r="H3660" s="38"/>
      <c r="I3660" s="38"/>
      <c r="J3660" s="38"/>
      <c r="K3660" s="38"/>
    </row>
    <row r="3661" spans="6:11" x14ac:dyDescent="0.25">
      <c r="F3661" s="38"/>
      <c r="G3661" s="38"/>
      <c r="H3661" s="38"/>
      <c r="I3661" s="38"/>
      <c r="J3661" s="38"/>
      <c r="K3661" s="38"/>
    </row>
    <row r="3662" spans="6:11" x14ac:dyDescent="0.25">
      <c r="F3662" s="38"/>
      <c r="G3662" s="38"/>
      <c r="H3662" s="38"/>
      <c r="I3662" s="38"/>
      <c r="J3662" s="38"/>
      <c r="K3662" s="38"/>
    </row>
    <row r="3663" spans="6:11" x14ac:dyDescent="0.25">
      <c r="F3663" s="38"/>
      <c r="G3663" s="38"/>
      <c r="H3663" s="38"/>
      <c r="I3663" s="38"/>
      <c r="J3663" s="38"/>
      <c r="K3663" s="38"/>
    </row>
    <row r="3664" spans="6:11" x14ac:dyDescent="0.25">
      <c r="F3664" s="38"/>
      <c r="G3664" s="38"/>
      <c r="H3664" s="38"/>
      <c r="I3664" s="38"/>
      <c r="J3664" s="38"/>
      <c r="K3664" s="38"/>
    </row>
    <row r="3665" spans="6:11" x14ac:dyDescent="0.25">
      <c r="F3665" s="38"/>
      <c r="G3665" s="38"/>
      <c r="H3665" s="38"/>
      <c r="I3665" s="38"/>
      <c r="J3665" s="38"/>
      <c r="K3665" s="38"/>
    </row>
    <row r="3666" spans="6:11" x14ac:dyDescent="0.25">
      <c r="F3666" s="38"/>
      <c r="G3666" s="38"/>
      <c r="H3666" s="38"/>
      <c r="I3666" s="38"/>
      <c r="J3666" s="38"/>
      <c r="K3666" s="38"/>
    </row>
    <row r="3667" spans="6:11" x14ac:dyDescent="0.25">
      <c r="F3667" s="38"/>
      <c r="G3667" s="38"/>
      <c r="H3667" s="38"/>
      <c r="I3667" s="38"/>
      <c r="J3667" s="38"/>
      <c r="K3667" s="38"/>
    </row>
    <row r="3668" spans="6:11" x14ac:dyDescent="0.25">
      <c r="F3668" s="38"/>
      <c r="G3668" s="38"/>
      <c r="H3668" s="38"/>
      <c r="I3668" s="38"/>
      <c r="J3668" s="38"/>
      <c r="K3668" s="38"/>
    </row>
    <row r="3669" spans="6:11" x14ac:dyDescent="0.25">
      <c r="F3669" s="38"/>
      <c r="G3669" s="38"/>
      <c r="H3669" s="38"/>
      <c r="I3669" s="38"/>
      <c r="J3669" s="38"/>
      <c r="K3669" s="38"/>
    </row>
    <row r="3670" spans="6:11" x14ac:dyDescent="0.25">
      <c r="F3670" s="38"/>
      <c r="G3670" s="38"/>
      <c r="H3670" s="38"/>
      <c r="I3670" s="38"/>
      <c r="J3670" s="38"/>
      <c r="K3670" s="38"/>
    </row>
    <row r="3671" spans="6:11" x14ac:dyDescent="0.25">
      <c r="F3671" s="38"/>
      <c r="G3671" s="38"/>
      <c r="H3671" s="38"/>
      <c r="I3671" s="38"/>
      <c r="J3671" s="38"/>
      <c r="K3671" s="38"/>
    </row>
    <row r="3672" spans="6:11" x14ac:dyDescent="0.25">
      <c r="F3672" s="38"/>
      <c r="G3672" s="38"/>
      <c r="H3672" s="38"/>
      <c r="I3672" s="38"/>
      <c r="J3672" s="38"/>
      <c r="K3672" s="38"/>
    </row>
    <row r="3673" spans="6:11" x14ac:dyDescent="0.25">
      <c r="F3673" s="38"/>
      <c r="G3673" s="38"/>
      <c r="H3673" s="38"/>
      <c r="I3673" s="38"/>
      <c r="J3673" s="38"/>
      <c r="K3673" s="38"/>
    </row>
    <row r="3674" spans="6:11" x14ac:dyDescent="0.25">
      <c r="F3674" s="38"/>
      <c r="G3674" s="38"/>
      <c r="H3674" s="38"/>
      <c r="I3674" s="38"/>
      <c r="J3674" s="38"/>
      <c r="K3674" s="38"/>
    </row>
    <row r="3675" spans="6:11" x14ac:dyDescent="0.25">
      <c r="F3675" s="38"/>
      <c r="G3675" s="38"/>
      <c r="H3675" s="38"/>
      <c r="I3675" s="38"/>
      <c r="J3675" s="38"/>
      <c r="K3675" s="38"/>
    </row>
    <row r="3676" spans="6:11" x14ac:dyDescent="0.25">
      <c r="F3676" s="38"/>
      <c r="G3676" s="38"/>
      <c r="H3676" s="38"/>
      <c r="I3676" s="38"/>
      <c r="J3676" s="38"/>
      <c r="K3676" s="38"/>
    </row>
    <row r="3677" spans="6:11" x14ac:dyDescent="0.25">
      <c r="F3677" s="38"/>
      <c r="G3677" s="38"/>
      <c r="H3677" s="38"/>
      <c r="I3677" s="38"/>
      <c r="J3677" s="38"/>
      <c r="K3677" s="38"/>
    </row>
    <row r="3678" spans="6:11" x14ac:dyDescent="0.25">
      <c r="F3678" s="38"/>
      <c r="G3678" s="38"/>
      <c r="H3678" s="38"/>
      <c r="I3678" s="38"/>
      <c r="J3678" s="38"/>
      <c r="K3678" s="38"/>
    </row>
    <row r="3679" spans="6:11" x14ac:dyDescent="0.25">
      <c r="F3679" s="38"/>
      <c r="G3679" s="38"/>
      <c r="H3679" s="38"/>
      <c r="I3679" s="38"/>
      <c r="J3679" s="38"/>
      <c r="K3679" s="38"/>
    </row>
    <row r="3680" spans="6:11" x14ac:dyDescent="0.25">
      <c r="F3680" s="38"/>
      <c r="G3680" s="38"/>
      <c r="H3680" s="38"/>
      <c r="I3680" s="38"/>
      <c r="J3680" s="38"/>
      <c r="K3680" s="38"/>
    </row>
    <row r="3681" spans="6:11" x14ac:dyDescent="0.25">
      <c r="F3681" s="38"/>
      <c r="G3681" s="38"/>
      <c r="H3681" s="38"/>
      <c r="I3681" s="38"/>
      <c r="J3681" s="38"/>
      <c r="K3681" s="38"/>
    </row>
    <row r="3682" spans="6:11" x14ac:dyDescent="0.25">
      <c r="F3682" s="38"/>
      <c r="G3682" s="38"/>
      <c r="H3682" s="38"/>
      <c r="I3682" s="38"/>
      <c r="J3682" s="38"/>
      <c r="K3682" s="38"/>
    </row>
    <row r="3683" spans="6:11" x14ac:dyDescent="0.25">
      <c r="F3683" s="38"/>
      <c r="G3683" s="38"/>
      <c r="H3683" s="38"/>
      <c r="I3683" s="38"/>
      <c r="J3683" s="38"/>
      <c r="K3683" s="38"/>
    </row>
    <row r="3684" spans="6:11" x14ac:dyDescent="0.25">
      <c r="F3684" s="38"/>
      <c r="G3684" s="38"/>
      <c r="H3684" s="38"/>
      <c r="I3684" s="38"/>
      <c r="J3684" s="38"/>
      <c r="K3684" s="38"/>
    </row>
    <row r="3685" spans="6:11" x14ac:dyDescent="0.25">
      <c r="F3685" s="38"/>
      <c r="G3685" s="38"/>
      <c r="H3685" s="38"/>
      <c r="I3685" s="38"/>
      <c r="J3685" s="38"/>
      <c r="K3685" s="38"/>
    </row>
    <row r="3686" spans="6:11" x14ac:dyDescent="0.25">
      <c r="F3686" s="38"/>
      <c r="G3686" s="38"/>
      <c r="H3686" s="38"/>
      <c r="I3686" s="38"/>
      <c r="J3686" s="38"/>
      <c r="K3686" s="38"/>
    </row>
    <row r="3687" spans="6:11" x14ac:dyDescent="0.25">
      <c r="F3687" s="38"/>
      <c r="G3687" s="38"/>
      <c r="H3687" s="38"/>
      <c r="I3687" s="38"/>
      <c r="J3687" s="38"/>
      <c r="K3687" s="38"/>
    </row>
    <row r="3688" spans="6:11" x14ac:dyDescent="0.25">
      <c r="F3688" s="38"/>
      <c r="G3688" s="38"/>
      <c r="H3688" s="38"/>
      <c r="I3688" s="38"/>
      <c r="J3688" s="38"/>
      <c r="K3688" s="38"/>
    </row>
    <row r="3689" spans="6:11" x14ac:dyDescent="0.25">
      <c r="F3689" s="38"/>
      <c r="G3689" s="38"/>
      <c r="H3689" s="38"/>
      <c r="I3689" s="38"/>
      <c r="J3689" s="38"/>
      <c r="K3689" s="38"/>
    </row>
    <row r="3690" spans="6:11" x14ac:dyDescent="0.25">
      <c r="F3690" s="38"/>
      <c r="G3690" s="38"/>
      <c r="H3690" s="38"/>
      <c r="I3690" s="38"/>
      <c r="J3690" s="38"/>
      <c r="K3690" s="38"/>
    </row>
    <row r="3691" spans="6:11" x14ac:dyDescent="0.25">
      <c r="F3691" s="38"/>
      <c r="G3691" s="38"/>
      <c r="H3691" s="38"/>
      <c r="I3691" s="38"/>
      <c r="J3691" s="38"/>
      <c r="K3691" s="38"/>
    </row>
    <row r="3692" spans="6:11" x14ac:dyDescent="0.25">
      <c r="F3692" s="38"/>
      <c r="G3692" s="38"/>
      <c r="H3692" s="38"/>
      <c r="I3692" s="38"/>
      <c r="J3692" s="38"/>
      <c r="K3692" s="38"/>
    </row>
    <row r="3693" spans="6:11" x14ac:dyDescent="0.25">
      <c r="F3693" s="38"/>
      <c r="G3693" s="38"/>
      <c r="H3693" s="38"/>
      <c r="I3693" s="38"/>
      <c r="J3693" s="38"/>
      <c r="K3693" s="38"/>
    </row>
    <row r="3694" spans="6:11" x14ac:dyDescent="0.25">
      <c r="F3694" s="38"/>
      <c r="G3694" s="38"/>
      <c r="H3694" s="38"/>
      <c r="I3694" s="38"/>
      <c r="J3694" s="38"/>
      <c r="K3694" s="38"/>
    </row>
    <row r="3695" spans="6:11" x14ac:dyDescent="0.25">
      <c r="F3695" s="38"/>
      <c r="G3695" s="38"/>
      <c r="H3695" s="38"/>
      <c r="I3695" s="38"/>
      <c r="J3695" s="38"/>
      <c r="K3695" s="38"/>
    </row>
    <row r="3696" spans="6:11" x14ac:dyDescent="0.25">
      <c r="F3696" s="38"/>
      <c r="G3696" s="38"/>
      <c r="H3696" s="38"/>
      <c r="I3696" s="38"/>
      <c r="J3696" s="38"/>
      <c r="K3696" s="38"/>
    </row>
    <row r="3697" spans="6:11" x14ac:dyDescent="0.25">
      <c r="F3697" s="38"/>
      <c r="G3697" s="38"/>
      <c r="H3697" s="38"/>
      <c r="I3697" s="38"/>
      <c r="J3697" s="38"/>
      <c r="K3697" s="38"/>
    </row>
    <row r="3698" spans="6:11" x14ac:dyDescent="0.25">
      <c r="F3698" s="38"/>
      <c r="G3698" s="38"/>
      <c r="H3698" s="38"/>
      <c r="I3698" s="38"/>
      <c r="J3698" s="38"/>
      <c r="K3698" s="38"/>
    </row>
    <row r="3699" spans="6:11" x14ac:dyDescent="0.25">
      <c r="F3699" s="38"/>
      <c r="G3699" s="38"/>
      <c r="H3699" s="38"/>
      <c r="I3699" s="38"/>
      <c r="J3699" s="38"/>
      <c r="K3699" s="38"/>
    </row>
    <row r="3700" spans="6:11" x14ac:dyDescent="0.25">
      <c r="F3700" s="38"/>
      <c r="G3700" s="38"/>
      <c r="H3700" s="38"/>
      <c r="I3700" s="38"/>
      <c r="J3700" s="38"/>
      <c r="K3700" s="38"/>
    </row>
    <row r="3701" spans="6:11" x14ac:dyDescent="0.25">
      <c r="F3701" s="38"/>
      <c r="G3701" s="38"/>
      <c r="H3701" s="38"/>
      <c r="I3701" s="38"/>
      <c r="J3701" s="38"/>
      <c r="K3701" s="38"/>
    </row>
    <row r="3702" spans="6:11" x14ac:dyDescent="0.25">
      <c r="F3702" s="38"/>
      <c r="G3702" s="38"/>
      <c r="H3702" s="38"/>
      <c r="I3702" s="38"/>
      <c r="J3702" s="38"/>
      <c r="K3702" s="38"/>
    </row>
    <row r="3703" spans="6:11" x14ac:dyDescent="0.25">
      <c r="F3703" s="38"/>
      <c r="G3703" s="38"/>
      <c r="H3703" s="38"/>
      <c r="I3703" s="38"/>
      <c r="J3703" s="38"/>
      <c r="K3703" s="38"/>
    </row>
    <row r="3704" spans="6:11" x14ac:dyDescent="0.25">
      <c r="F3704" s="38"/>
      <c r="G3704" s="38"/>
      <c r="H3704" s="38"/>
      <c r="I3704" s="38"/>
      <c r="J3704" s="38"/>
      <c r="K3704" s="38"/>
    </row>
    <row r="3705" spans="6:11" x14ac:dyDescent="0.25">
      <c r="F3705" s="38"/>
      <c r="G3705" s="38"/>
      <c r="H3705" s="38"/>
      <c r="I3705" s="38"/>
      <c r="J3705" s="38"/>
      <c r="K3705" s="38"/>
    </row>
    <row r="3706" spans="6:11" x14ac:dyDescent="0.25">
      <c r="F3706" s="38"/>
      <c r="G3706" s="38"/>
      <c r="H3706" s="38"/>
      <c r="I3706" s="38"/>
      <c r="J3706" s="38"/>
      <c r="K3706" s="38"/>
    </row>
    <row r="3707" spans="6:11" x14ac:dyDescent="0.25">
      <c r="F3707" s="38"/>
      <c r="G3707" s="38"/>
      <c r="H3707" s="38"/>
      <c r="I3707" s="38"/>
      <c r="J3707" s="38"/>
      <c r="K3707" s="38"/>
    </row>
    <row r="3708" spans="6:11" x14ac:dyDescent="0.25">
      <c r="F3708" s="38"/>
      <c r="G3708" s="38"/>
      <c r="H3708" s="38"/>
      <c r="I3708" s="38"/>
      <c r="J3708" s="38"/>
      <c r="K3708" s="38"/>
    </row>
    <row r="3709" spans="6:11" x14ac:dyDescent="0.25">
      <c r="F3709" s="38"/>
      <c r="G3709" s="38"/>
      <c r="H3709" s="38"/>
      <c r="I3709" s="38"/>
      <c r="J3709" s="38"/>
      <c r="K3709" s="38"/>
    </row>
    <row r="3710" spans="6:11" x14ac:dyDescent="0.25">
      <c r="F3710" s="38"/>
      <c r="G3710" s="38"/>
      <c r="H3710" s="38"/>
      <c r="I3710" s="38"/>
      <c r="J3710" s="38"/>
      <c r="K3710" s="38"/>
    </row>
    <row r="3711" spans="6:11" x14ac:dyDescent="0.25">
      <c r="F3711" s="38"/>
      <c r="G3711" s="38"/>
      <c r="H3711" s="38"/>
      <c r="I3711" s="38"/>
      <c r="J3711" s="38"/>
      <c r="K3711" s="38"/>
    </row>
    <row r="3712" spans="6:11" x14ac:dyDescent="0.25">
      <c r="F3712" s="38"/>
      <c r="G3712" s="38"/>
      <c r="H3712" s="38"/>
      <c r="I3712" s="38"/>
      <c r="J3712" s="38"/>
      <c r="K3712" s="38"/>
    </row>
    <row r="3713" spans="6:11" x14ac:dyDescent="0.25">
      <c r="F3713" s="38"/>
      <c r="G3713" s="38"/>
      <c r="H3713" s="38"/>
      <c r="I3713" s="38"/>
      <c r="J3713" s="38"/>
      <c r="K3713" s="38"/>
    </row>
    <row r="3714" spans="6:11" x14ac:dyDescent="0.25">
      <c r="F3714" s="38"/>
      <c r="G3714" s="38"/>
      <c r="H3714" s="38"/>
      <c r="I3714" s="38"/>
      <c r="J3714" s="38"/>
      <c r="K3714" s="38"/>
    </row>
    <row r="3715" spans="6:11" x14ac:dyDescent="0.25">
      <c r="F3715" s="38"/>
      <c r="G3715" s="38"/>
      <c r="H3715" s="38"/>
      <c r="I3715" s="38"/>
      <c r="J3715" s="38"/>
      <c r="K3715" s="38"/>
    </row>
    <row r="3716" spans="6:11" x14ac:dyDescent="0.25">
      <c r="F3716" s="38"/>
      <c r="G3716" s="38"/>
      <c r="H3716" s="38"/>
      <c r="I3716" s="38"/>
      <c r="J3716" s="38"/>
      <c r="K3716" s="38"/>
    </row>
    <row r="3717" spans="6:11" x14ac:dyDescent="0.25">
      <c r="F3717" s="38"/>
      <c r="G3717" s="38"/>
      <c r="H3717" s="38"/>
      <c r="I3717" s="38"/>
      <c r="J3717" s="38"/>
      <c r="K3717" s="38"/>
    </row>
    <row r="3718" spans="6:11" x14ac:dyDescent="0.25">
      <c r="F3718" s="38"/>
      <c r="G3718" s="38"/>
      <c r="H3718" s="38"/>
      <c r="I3718" s="38"/>
      <c r="J3718" s="38"/>
      <c r="K3718" s="38"/>
    </row>
    <row r="3719" spans="6:11" x14ac:dyDescent="0.25">
      <c r="F3719" s="38"/>
      <c r="G3719" s="38"/>
      <c r="H3719" s="38"/>
      <c r="I3719" s="38"/>
      <c r="J3719" s="38"/>
      <c r="K3719" s="38"/>
    </row>
    <row r="3720" spans="6:11" x14ac:dyDescent="0.25">
      <c r="F3720" s="38"/>
      <c r="G3720" s="38"/>
      <c r="H3720" s="38"/>
      <c r="I3720" s="38"/>
      <c r="J3720" s="38"/>
      <c r="K3720" s="38"/>
    </row>
    <row r="3721" spans="6:11" x14ac:dyDescent="0.25">
      <c r="F3721" s="38"/>
      <c r="G3721" s="38"/>
      <c r="H3721" s="38"/>
      <c r="I3721" s="38"/>
      <c r="J3721" s="38"/>
      <c r="K3721" s="38"/>
    </row>
    <row r="3722" spans="6:11" x14ac:dyDescent="0.25">
      <c r="F3722" s="38"/>
      <c r="G3722" s="38"/>
      <c r="H3722" s="38"/>
      <c r="I3722" s="38"/>
      <c r="J3722" s="38"/>
      <c r="K3722" s="38"/>
    </row>
    <row r="3723" spans="6:11" x14ac:dyDescent="0.25">
      <c r="F3723" s="38"/>
      <c r="G3723" s="38"/>
      <c r="H3723" s="38"/>
      <c r="I3723" s="38"/>
      <c r="J3723" s="38"/>
      <c r="K3723" s="38"/>
    </row>
    <row r="3724" spans="6:11" x14ac:dyDescent="0.25">
      <c r="F3724" s="38"/>
      <c r="G3724" s="38"/>
      <c r="H3724" s="38"/>
      <c r="I3724" s="38"/>
      <c r="J3724" s="38"/>
      <c r="K3724" s="38"/>
    </row>
    <row r="3725" spans="6:11" x14ac:dyDescent="0.25">
      <c r="F3725" s="38"/>
      <c r="G3725" s="38"/>
      <c r="H3725" s="38"/>
      <c r="I3725" s="38"/>
      <c r="J3725" s="38"/>
      <c r="K3725" s="38"/>
    </row>
    <row r="3726" spans="6:11" x14ac:dyDescent="0.25">
      <c r="F3726" s="38"/>
      <c r="G3726" s="38"/>
      <c r="H3726" s="38"/>
      <c r="I3726" s="38"/>
      <c r="J3726" s="38"/>
      <c r="K3726" s="38"/>
    </row>
    <row r="3727" spans="6:11" x14ac:dyDescent="0.25">
      <c r="F3727" s="38"/>
      <c r="G3727" s="38"/>
      <c r="H3727" s="38"/>
      <c r="I3727" s="38"/>
      <c r="J3727" s="38"/>
      <c r="K3727" s="38"/>
    </row>
    <row r="3728" spans="6:11" x14ac:dyDescent="0.25">
      <c r="F3728" s="38"/>
      <c r="G3728" s="38"/>
      <c r="H3728" s="38"/>
      <c r="I3728" s="38"/>
      <c r="J3728" s="38"/>
      <c r="K3728" s="38"/>
    </row>
    <row r="3729" spans="6:11" x14ac:dyDescent="0.25">
      <c r="F3729" s="38"/>
      <c r="G3729" s="38"/>
      <c r="H3729" s="38"/>
      <c r="I3729" s="38"/>
      <c r="J3729" s="38"/>
      <c r="K3729" s="38"/>
    </row>
    <row r="3730" spans="6:11" x14ac:dyDescent="0.25">
      <c r="F3730" s="38"/>
      <c r="G3730" s="38"/>
      <c r="H3730" s="38"/>
      <c r="I3730" s="38"/>
      <c r="J3730" s="38"/>
      <c r="K3730" s="38"/>
    </row>
    <row r="3731" spans="6:11" x14ac:dyDescent="0.25">
      <c r="F3731" s="38"/>
      <c r="G3731" s="38"/>
      <c r="H3731" s="38"/>
      <c r="I3731" s="38"/>
      <c r="J3731" s="38"/>
      <c r="K3731" s="38"/>
    </row>
    <row r="3732" spans="6:11" x14ac:dyDescent="0.25">
      <c r="F3732" s="38"/>
      <c r="G3732" s="38"/>
      <c r="H3732" s="38"/>
      <c r="I3732" s="38"/>
      <c r="J3732" s="38"/>
      <c r="K3732" s="38"/>
    </row>
    <row r="3733" spans="6:11" x14ac:dyDescent="0.25">
      <c r="F3733" s="38"/>
      <c r="G3733" s="38"/>
      <c r="H3733" s="38"/>
      <c r="I3733" s="38"/>
      <c r="J3733" s="38"/>
      <c r="K3733" s="38"/>
    </row>
    <row r="3734" spans="6:11" x14ac:dyDescent="0.25">
      <c r="F3734" s="38"/>
      <c r="G3734" s="38"/>
      <c r="H3734" s="38"/>
      <c r="I3734" s="38"/>
      <c r="J3734" s="38"/>
      <c r="K3734" s="38"/>
    </row>
    <row r="3735" spans="6:11" x14ac:dyDescent="0.25">
      <c r="F3735" s="38"/>
      <c r="G3735" s="38"/>
      <c r="H3735" s="38"/>
      <c r="I3735" s="38"/>
      <c r="J3735" s="38"/>
      <c r="K3735" s="38"/>
    </row>
    <row r="3736" spans="6:11" x14ac:dyDescent="0.25">
      <c r="F3736" s="38"/>
      <c r="G3736" s="38"/>
      <c r="H3736" s="38"/>
      <c r="I3736" s="38"/>
      <c r="J3736" s="38"/>
      <c r="K3736" s="38"/>
    </row>
    <row r="3737" spans="6:11" x14ac:dyDescent="0.25">
      <c r="F3737" s="38"/>
      <c r="G3737" s="38"/>
      <c r="H3737" s="38"/>
      <c r="I3737" s="38"/>
      <c r="J3737" s="38"/>
      <c r="K3737" s="38"/>
    </row>
    <row r="3738" spans="6:11" x14ac:dyDescent="0.25">
      <c r="F3738" s="38"/>
      <c r="G3738" s="38"/>
      <c r="H3738" s="38"/>
      <c r="I3738" s="38"/>
      <c r="J3738" s="38"/>
      <c r="K3738" s="38"/>
    </row>
    <row r="3739" spans="6:11" x14ac:dyDescent="0.25">
      <c r="F3739" s="38"/>
      <c r="G3739" s="38"/>
      <c r="H3739" s="38"/>
      <c r="I3739" s="38"/>
      <c r="J3739" s="38"/>
      <c r="K3739" s="38"/>
    </row>
    <row r="3740" spans="6:11" x14ac:dyDescent="0.25">
      <c r="F3740" s="38"/>
      <c r="G3740" s="38"/>
      <c r="H3740" s="38"/>
      <c r="I3740" s="38"/>
      <c r="J3740" s="38"/>
      <c r="K3740" s="38"/>
    </row>
    <row r="3741" spans="6:11" x14ac:dyDescent="0.25">
      <c r="F3741" s="38"/>
      <c r="G3741" s="38"/>
      <c r="H3741" s="38"/>
      <c r="I3741" s="38"/>
      <c r="J3741" s="38"/>
      <c r="K3741" s="38"/>
    </row>
    <row r="3742" spans="6:11" x14ac:dyDescent="0.25">
      <c r="F3742" s="38"/>
      <c r="G3742" s="38"/>
      <c r="H3742" s="38"/>
      <c r="I3742" s="38"/>
      <c r="J3742" s="38"/>
      <c r="K3742" s="38"/>
    </row>
    <row r="3743" spans="6:11" x14ac:dyDescent="0.25">
      <c r="F3743" s="38"/>
      <c r="G3743" s="38"/>
      <c r="H3743" s="38"/>
      <c r="I3743" s="38"/>
      <c r="J3743" s="38"/>
      <c r="K3743" s="38"/>
    </row>
    <row r="3744" spans="6:11" x14ac:dyDescent="0.25">
      <c r="F3744" s="38"/>
      <c r="G3744" s="38"/>
      <c r="H3744" s="38"/>
      <c r="I3744" s="38"/>
      <c r="J3744" s="38"/>
      <c r="K3744" s="38"/>
    </row>
    <row r="3745" spans="6:11" x14ac:dyDescent="0.25">
      <c r="F3745" s="38"/>
      <c r="G3745" s="38"/>
      <c r="H3745" s="38"/>
      <c r="I3745" s="38"/>
      <c r="J3745" s="38"/>
      <c r="K3745" s="38"/>
    </row>
    <row r="3746" spans="6:11" x14ac:dyDescent="0.25">
      <c r="F3746" s="38"/>
      <c r="G3746" s="38"/>
      <c r="H3746" s="38"/>
      <c r="I3746" s="38"/>
      <c r="J3746" s="38"/>
      <c r="K3746" s="38"/>
    </row>
    <row r="3747" spans="6:11" x14ac:dyDescent="0.25">
      <c r="F3747" s="38"/>
      <c r="G3747" s="38"/>
      <c r="H3747" s="38"/>
      <c r="I3747" s="38"/>
      <c r="J3747" s="38"/>
      <c r="K3747" s="38"/>
    </row>
    <row r="3748" spans="6:11" x14ac:dyDescent="0.25">
      <c r="F3748" s="38"/>
      <c r="G3748" s="38"/>
      <c r="H3748" s="38"/>
      <c r="I3748" s="38"/>
      <c r="J3748" s="38"/>
      <c r="K3748" s="38"/>
    </row>
    <row r="3749" spans="6:11" x14ac:dyDescent="0.25">
      <c r="F3749" s="38"/>
      <c r="G3749" s="38"/>
      <c r="H3749" s="38"/>
      <c r="I3749" s="38"/>
      <c r="J3749" s="38"/>
      <c r="K3749" s="38"/>
    </row>
    <row r="3750" spans="6:11" x14ac:dyDescent="0.25">
      <c r="F3750" s="38"/>
      <c r="G3750" s="38"/>
      <c r="H3750" s="38"/>
      <c r="I3750" s="38"/>
      <c r="J3750" s="38"/>
      <c r="K3750" s="38"/>
    </row>
    <row r="3751" spans="6:11" x14ac:dyDescent="0.25">
      <c r="F3751" s="38"/>
      <c r="G3751" s="38"/>
      <c r="H3751" s="38"/>
      <c r="I3751" s="38"/>
      <c r="J3751" s="38"/>
      <c r="K3751" s="38"/>
    </row>
    <row r="3752" spans="6:11" x14ac:dyDescent="0.25">
      <c r="F3752" s="38"/>
      <c r="G3752" s="38"/>
      <c r="H3752" s="38"/>
      <c r="I3752" s="38"/>
      <c r="J3752" s="38"/>
      <c r="K3752" s="38"/>
    </row>
    <row r="3753" spans="6:11" x14ac:dyDescent="0.25">
      <c r="F3753" s="38"/>
      <c r="G3753" s="38"/>
      <c r="H3753" s="38"/>
      <c r="I3753" s="38"/>
      <c r="J3753" s="38"/>
      <c r="K3753" s="38"/>
    </row>
    <row r="3754" spans="6:11" x14ac:dyDescent="0.25">
      <c r="F3754" s="38"/>
      <c r="G3754" s="38"/>
      <c r="H3754" s="38"/>
      <c r="I3754" s="38"/>
      <c r="J3754" s="38"/>
      <c r="K3754" s="38"/>
    </row>
    <row r="3755" spans="6:11" x14ac:dyDescent="0.25">
      <c r="F3755" s="38"/>
      <c r="G3755" s="38"/>
      <c r="H3755" s="38"/>
      <c r="I3755" s="38"/>
      <c r="J3755" s="38"/>
      <c r="K3755" s="38"/>
    </row>
    <row r="3756" spans="6:11" x14ac:dyDescent="0.25">
      <c r="F3756" s="38"/>
      <c r="G3756" s="38"/>
      <c r="H3756" s="38"/>
      <c r="I3756" s="38"/>
      <c r="J3756" s="38"/>
      <c r="K3756" s="38"/>
    </row>
    <row r="3757" spans="6:11" x14ac:dyDescent="0.25">
      <c r="F3757" s="38"/>
      <c r="G3757" s="38"/>
      <c r="H3757" s="38"/>
      <c r="I3757" s="38"/>
      <c r="J3757" s="38"/>
      <c r="K3757" s="38"/>
    </row>
    <row r="3758" spans="6:11" x14ac:dyDescent="0.25">
      <c r="F3758" s="38"/>
      <c r="G3758" s="38"/>
      <c r="H3758" s="38"/>
      <c r="I3758" s="38"/>
      <c r="J3758" s="38"/>
      <c r="K3758" s="38"/>
    </row>
    <row r="3759" spans="6:11" x14ac:dyDescent="0.25">
      <c r="F3759" s="38"/>
      <c r="G3759" s="38"/>
      <c r="H3759" s="38"/>
      <c r="I3759" s="38"/>
      <c r="J3759" s="38"/>
      <c r="K3759" s="38"/>
    </row>
    <row r="3760" spans="6:11" x14ac:dyDescent="0.25">
      <c r="F3760" s="38"/>
      <c r="G3760" s="38"/>
      <c r="H3760" s="38"/>
      <c r="I3760" s="38"/>
      <c r="J3760" s="38"/>
      <c r="K3760" s="38"/>
    </row>
    <row r="3761" spans="6:11" x14ac:dyDescent="0.25">
      <c r="F3761" s="38"/>
      <c r="G3761" s="38"/>
      <c r="H3761" s="38"/>
      <c r="I3761" s="38"/>
      <c r="J3761" s="38"/>
      <c r="K3761" s="38"/>
    </row>
    <row r="3762" spans="6:11" x14ac:dyDescent="0.25">
      <c r="F3762" s="38"/>
      <c r="G3762" s="38"/>
      <c r="H3762" s="38"/>
      <c r="I3762" s="38"/>
      <c r="J3762" s="38"/>
      <c r="K3762" s="38"/>
    </row>
    <row r="3763" spans="6:11" x14ac:dyDescent="0.25">
      <c r="F3763" s="38"/>
      <c r="G3763" s="38"/>
      <c r="H3763" s="38"/>
      <c r="I3763" s="38"/>
      <c r="J3763" s="38"/>
      <c r="K3763" s="38"/>
    </row>
    <row r="3764" spans="6:11" x14ac:dyDescent="0.25">
      <c r="F3764" s="38"/>
      <c r="G3764" s="38"/>
      <c r="H3764" s="38"/>
      <c r="I3764" s="38"/>
      <c r="J3764" s="38"/>
      <c r="K3764" s="38"/>
    </row>
    <row r="3765" spans="6:11" x14ac:dyDescent="0.25">
      <c r="F3765" s="38"/>
      <c r="G3765" s="38"/>
      <c r="H3765" s="38"/>
      <c r="I3765" s="38"/>
      <c r="J3765" s="38"/>
      <c r="K3765" s="38"/>
    </row>
    <row r="3766" spans="6:11" x14ac:dyDescent="0.25">
      <c r="F3766" s="38"/>
      <c r="G3766" s="38"/>
      <c r="H3766" s="38"/>
      <c r="I3766" s="38"/>
      <c r="J3766" s="38"/>
      <c r="K3766" s="38"/>
    </row>
    <row r="3767" spans="6:11" x14ac:dyDescent="0.25">
      <c r="F3767" s="38"/>
      <c r="G3767" s="38"/>
      <c r="H3767" s="38"/>
      <c r="I3767" s="38"/>
      <c r="J3767" s="38"/>
      <c r="K3767" s="38"/>
    </row>
    <row r="3768" spans="6:11" x14ac:dyDescent="0.25">
      <c r="F3768" s="38"/>
      <c r="G3768" s="38"/>
      <c r="H3768" s="38"/>
      <c r="I3768" s="38"/>
      <c r="J3768" s="38"/>
      <c r="K3768" s="38"/>
    </row>
    <row r="3769" spans="6:11" x14ac:dyDescent="0.25">
      <c r="F3769" s="38"/>
      <c r="G3769" s="38"/>
      <c r="H3769" s="38"/>
      <c r="I3769" s="38"/>
      <c r="J3769" s="38"/>
      <c r="K3769" s="38"/>
    </row>
    <row r="3770" spans="6:11" x14ac:dyDescent="0.25">
      <c r="F3770" s="38"/>
      <c r="G3770" s="38"/>
      <c r="H3770" s="38"/>
      <c r="I3770" s="38"/>
      <c r="J3770" s="38"/>
      <c r="K3770" s="38"/>
    </row>
    <row r="3771" spans="6:11" x14ac:dyDescent="0.25">
      <c r="F3771" s="38"/>
      <c r="G3771" s="38"/>
      <c r="H3771" s="38"/>
      <c r="I3771" s="38"/>
      <c r="J3771" s="38"/>
      <c r="K3771" s="38"/>
    </row>
    <row r="3772" spans="6:11" x14ac:dyDescent="0.25">
      <c r="F3772" s="38"/>
      <c r="G3772" s="38"/>
      <c r="H3772" s="38"/>
      <c r="I3772" s="38"/>
      <c r="J3772" s="38"/>
      <c r="K3772" s="38"/>
    </row>
    <row r="3773" spans="6:11" x14ac:dyDescent="0.25">
      <c r="F3773" s="38"/>
      <c r="G3773" s="38"/>
      <c r="H3773" s="38"/>
      <c r="I3773" s="38"/>
      <c r="J3773" s="38"/>
      <c r="K3773" s="38"/>
    </row>
    <row r="3774" spans="6:11" x14ac:dyDescent="0.25">
      <c r="F3774" s="38"/>
      <c r="G3774" s="38"/>
      <c r="H3774" s="38"/>
      <c r="I3774" s="38"/>
      <c r="J3774" s="38"/>
      <c r="K3774" s="38"/>
    </row>
    <row r="3775" spans="6:11" x14ac:dyDescent="0.25">
      <c r="F3775" s="38"/>
      <c r="G3775" s="38"/>
      <c r="H3775" s="38"/>
      <c r="I3775" s="38"/>
      <c r="J3775" s="38"/>
      <c r="K3775" s="38"/>
    </row>
    <row r="3776" spans="6:11" x14ac:dyDescent="0.25">
      <c r="F3776" s="38"/>
      <c r="G3776" s="38"/>
      <c r="H3776" s="38"/>
      <c r="I3776" s="38"/>
      <c r="J3776" s="38"/>
      <c r="K3776" s="38"/>
    </row>
    <row r="3777" spans="6:11" x14ac:dyDescent="0.25">
      <c r="F3777" s="38"/>
      <c r="G3777" s="38"/>
      <c r="H3777" s="38"/>
      <c r="I3777" s="38"/>
      <c r="J3777" s="38"/>
      <c r="K3777" s="38"/>
    </row>
    <row r="3778" spans="6:11" x14ac:dyDescent="0.25">
      <c r="F3778" s="38"/>
      <c r="G3778" s="38"/>
      <c r="H3778" s="38"/>
      <c r="I3778" s="38"/>
      <c r="J3778" s="38"/>
      <c r="K3778" s="38"/>
    </row>
    <row r="3779" spans="6:11" x14ac:dyDescent="0.25">
      <c r="F3779" s="38"/>
      <c r="G3779" s="38"/>
      <c r="H3779" s="38"/>
      <c r="I3779" s="38"/>
      <c r="J3779" s="38"/>
      <c r="K3779" s="38"/>
    </row>
    <row r="3780" spans="6:11" x14ac:dyDescent="0.25">
      <c r="F3780" s="38"/>
      <c r="G3780" s="38"/>
      <c r="H3780" s="38"/>
      <c r="I3780" s="38"/>
      <c r="J3780" s="38"/>
      <c r="K3780" s="38"/>
    </row>
    <row r="3781" spans="6:11" x14ac:dyDescent="0.25">
      <c r="F3781" s="38"/>
      <c r="G3781" s="38"/>
      <c r="H3781" s="38"/>
      <c r="I3781" s="38"/>
      <c r="J3781" s="38"/>
      <c r="K3781" s="38"/>
    </row>
    <row r="3782" spans="6:11" x14ac:dyDescent="0.25">
      <c r="F3782" s="38"/>
      <c r="G3782" s="38"/>
      <c r="H3782" s="38"/>
      <c r="I3782" s="38"/>
      <c r="J3782" s="38"/>
      <c r="K3782" s="38"/>
    </row>
    <row r="3783" spans="6:11" x14ac:dyDescent="0.25">
      <c r="F3783" s="38"/>
      <c r="G3783" s="38"/>
      <c r="H3783" s="38"/>
      <c r="I3783" s="38"/>
      <c r="J3783" s="38"/>
      <c r="K3783" s="38"/>
    </row>
    <row r="3784" spans="6:11" x14ac:dyDescent="0.25">
      <c r="F3784" s="38"/>
      <c r="G3784" s="38"/>
      <c r="H3784" s="38"/>
      <c r="I3784" s="38"/>
      <c r="J3784" s="38"/>
      <c r="K3784" s="38"/>
    </row>
    <row r="3785" spans="6:11" x14ac:dyDescent="0.25">
      <c r="F3785" s="38"/>
      <c r="G3785" s="38"/>
      <c r="H3785" s="38"/>
      <c r="I3785" s="38"/>
      <c r="J3785" s="38"/>
      <c r="K3785" s="38"/>
    </row>
    <row r="3786" spans="6:11" x14ac:dyDescent="0.25">
      <c r="F3786" s="38"/>
      <c r="G3786" s="38"/>
      <c r="H3786" s="38"/>
      <c r="I3786" s="38"/>
      <c r="J3786" s="38"/>
      <c r="K3786" s="38"/>
    </row>
    <row r="3787" spans="6:11" x14ac:dyDescent="0.25">
      <c r="F3787" s="38"/>
      <c r="G3787" s="38"/>
      <c r="H3787" s="38"/>
      <c r="I3787" s="38"/>
      <c r="J3787" s="38"/>
      <c r="K3787" s="38"/>
    </row>
    <row r="3788" spans="6:11" x14ac:dyDescent="0.25">
      <c r="F3788" s="38"/>
      <c r="G3788" s="38"/>
      <c r="H3788" s="38"/>
      <c r="I3788" s="38"/>
      <c r="J3788" s="38"/>
      <c r="K3788" s="38"/>
    </row>
    <row r="3789" spans="6:11" x14ac:dyDescent="0.25">
      <c r="F3789" s="38"/>
      <c r="G3789" s="38"/>
      <c r="H3789" s="38"/>
      <c r="I3789" s="38"/>
      <c r="J3789" s="38"/>
      <c r="K3789" s="38"/>
    </row>
    <row r="3790" spans="6:11" x14ac:dyDescent="0.25">
      <c r="F3790" s="38"/>
      <c r="G3790" s="38"/>
      <c r="H3790" s="38"/>
      <c r="I3790" s="38"/>
      <c r="J3790" s="38"/>
      <c r="K3790" s="38"/>
    </row>
    <row r="3791" spans="6:11" x14ac:dyDescent="0.25">
      <c r="F3791" s="38"/>
      <c r="G3791" s="38"/>
      <c r="H3791" s="38"/>
      <c r="I3791" s="38"/>
      <c r="J3791" s="38"/>
      <c r="K3791" s="38"/>
    </row>
    <row r="3792" spans="6:11" x14ac:dyDescent="0.25">
      <c r="F3792" s="38"/>
      <c r="G3792" s="38"/>
      <c r="H3792" s="38"/>
      <c r="I3792" s="38"/>
      <c r="J3792" s="38"/>
      <c r="K3792" s="38"/>
    </row>
    <row r="3793" spans="6:11" x14ac:dyDescent="0.25">
      <c r="F3793" s="38"/>
      <c r="G3793" s="38"/>
      <c r="H3793" s="38"/>
      <c r="I3793" s="38"/>
      <c r="J3793" s="38"/>
      <c r="K3793" s="38"/>
    </row>
    <row r="3794" spans="6:11" x14ac:dyDescent="0.25">
      <c r="F3794" s="38"/>
      <c r="G3794" s="38"/>
      <c r="H3794" s="38"/>
      <c r="I3794" s="38"/>
      <c r="J3794" s="38"/>
      <c r="K3794" s="38"/>
    </row>
    <row r="3795" spans="6:11" x14ac:dyDescent="0.25">
      <c r="F3795" s="38"/>
      <c r="G3795" s="38"/>
      <c r="H3795" s="38"/>
      <c r="I3795" s="38"/>
      <c r="J3795" s="38"/>
      <c r="K3795" s="38"/>
    </row>
    <row r="3796" spans="6:11" x14ac:dyDescent="0.25">
      <c r="F3796" s="38"/>
      <c r="G3796" s="38"/>
      <c r="H3796" s="38"/>
      <c r="I3796" s="38"/>
      <c r="J3796" s="38"/>
      <c r="K3796" s="38"/>
    </row>
    <row r="3797" spans="6:11" x14ac:dyDescent="0.25">
      <c r="F3797" s="38"/>
      <c r="G3797" s="38"/>
      <c r="H3797" s="38"/>
      <c r="I3797" s="38"/>
      <c r="J3797" s="38"/>
      <c r="K3797" s="38"/>
    </row>
    <row r="3798" spans="6:11" x14ac:dyDescent="0.25">
      <c r="F3798" s="38"/>
      <c r="G3798" s="38"/>
      <c r="H3798" s="38"/>
      <c r="I3798" s="38"/>
      <c r="J3798" s="38"/>
      <c r="K3798" s="38"/>
    </row>
    <row r="3799" spans="6:11" x14ac:dyDescent="0.25">
      <c r="F3799" s="38"/>
      <c r="G3799" s="38"/>
      <c r="H3799" s="38"/>
      <c r="I3799" s="38"/>
      <c r="J3799" s="38"/>
      <c r="K3799" s="38"/>
    </row>
    <row r="3800" spans="6:11" x14ac:dyDescent="0.25">
      <c r="F3800" s="38"/>
      <c r="G3800" s="38"/>
      <c r="H3800" s="38"/>
      <c r="I3800" s="38"/>
      <c r="J3800" s="38"/>
      <c r="K3800" s="38"/>
    </row>
    <row r="3801" spans="6:11" x14ac:dyDescent="0.25">
      <c r="F3801" s="38"/>
      <c r="G3801" s="38"/>
      <c r="H3801" s="38"/>
      <c r="I3801" s="38"/>
      <c r="J3801" s="38"/>
      <c r="K3801" s="38"/>
    </row>
    <row r="3802" spans="6:11" x14ac:dyDescent="0.25">
      <c r="F3802" s="38"/>
      <c r="G3802" s="38"/>
      <c r="H3802" s="38"/>
      <c r="I3802" s="38"/>
      <c r="J3802" s="38"/>
      <c r="K3802" s="38"/>
    </row>
    <row r="3803" spans="6:11" x14ac:dyDescent="0.25">
      <c r="F3803" s="38"/>
      <c r="G3803" s="38"/>
      <c r="H3803" s="38"/>
      <c r="I3803" s="38"/>
      <c r="J3803" s="38"/>
      <c r="K3803" s="38"/>
    </row>
    <row r="3804" spans="6:11" x14ac:dyDescent="0.25">
      <c r="F3804" s="38"/>
      <c r="G3804" s="38"/>
      <c r="H3804" s="38"/>
      <c r="I3804" s="38"/>
      <c r="J3804" s="38"/>
      <c r="K3804" s="38"/>
    </row>
    <row r="3805" spans="6:11" x14ac:dyDescent="0.25">
      <c r="F3805" s="38"/>
      <c r="G3805" s="38"/>
      <c r="H3805" s="38"/>
      <c r="I3805" s="38"/>
      <c r="J3805" s="38"/>
      <c r="K3805" s="38"/>
    </row>
    <row r="3806" spans="6:11" x14ac:dyDescent="0.25">
      <c r="F3806" s="38"/>
      <c r="G3806" s="38"/>
      <c r="H3806" s="38"/>
      <c r="I3806" s="38"/>
      <c r="J3806" s="38"/>
      <c r="K3806" s="38"/>
    </row>
    <row r="3807" spans="6:11" x14ac:dyDescent="0.25">
      <c r="F3807" s="38"/>
      <c r="G3807" s="38"/>
      <c r="H3807" s="38"/>
      <c r="I3807" s="38"/>
      <c r="J3807" s="38"/>
      <c r="K3807" s="38"/>
    </row>
    <row r="3808" spans="6:11" x14ac:dyDescent="0.25">
      <c r="F3808" s="38"/>
      <c r="G3808" s="38"/>
      <c r="H3808" s="38"/>
      <c r="I3808" s="38"/>
      <c r="J3808" s="38"/>
      <c r="K3808" s="38"/>
    </row>
    <row r="3809" spans="6:11" x14ac:dyDescent="0.25">
      <c r="F3809" s="38"/>
      <c r="G3809" s="38"/>
      <c r="H3809" s="38"/>
      <c r="I3809" s="38"/>
      <c r="J3809" s="38"/>
      <c r="K3809" s="38"/>
    </row>
    <row r="3810" spans="6:11" x14ac:dyDescent="0.25">
      <c r="F3810" s="38"/>
      <c r="G3810" s="38"/>
      <c r="H3810" s="38"/>
      <c r="I3810" s="38"/>
      <c r="J3810" s="38"/>
      <c r="K3810" s="38"/>
    </row>
    <row r="3811" spans="6:11" x14ac:dyDescent="0.25">
      <c r="F3811" s="38"/>
      <c r="G3811" s="38"/>
      <c r="H3811" s="38"/>
      <c r="I3811" s="38"/>
      <c r="J3811" s="38"/>
      <c r="K3811" s="38"/>
    </row>
    <row r="3812" spans="6:11" x14ac:dyDescent="0.25">
      <c r="F3812" s="38"/>
      <c r="G3812" s="38"/>
      <c r="H3812" s="38"/>
      <c r="I3812" s="38"/>
      <c r="J3812" s="38"/>
      <c r="K3812" s="38"/>
    </row>
    <row r="3813" spans="6:11" x14ac:dyDescent="0.25">
      <c r="F3813" s="38"/>
      <c r="G3813" s="38"/>
      <c r="H3813" s="38"/>
      <c r="I3813" s="38"/>
      <c r="J3813" s="38"/>
      <c r="K3813" s="38"/>
    </row>
    <row r="3814" spans="6:11" x14ac:dyDescent="0.25">
      <c r="F3814" s="38"/>
      <c r="G3814" s="38"/>
      <c r="H3814" s="38"/>
      <c r="I3814" s="38"/>
      <c r="J3814" s="38"/>
      <c r="K3814" s="38"/>
    </row>
    <row r="3815" spans="6:11" x14ac:dyDescent="0.25">
      <c r="F3815" s="38"/>
      <c r="G3815" s="38"/>
      <c r="H3815" s="38"/>
      <c r="I3815" s="38"/>
      <c r="J3815" s="38"/>
      <c r="K3815" s="38"/>
    </row>
    <row r="3816" spans="6:11" x14ac:dyDescent="0.25">
      <c r="F3816" s="38"/>
      <c r="G3816" s="38"/>
      <c r="H3816" s="38"/>
      <c r="I3816" s="38"/>
      <c r="J3816" s="38"/>
      <c r="K3816" s="38"/>
    </row>
    <row r="3817" spans="6:11" x14ac:dyDescent="0.25">
      <c r="F3817" s="38"/>
      <c r="G3817" s="38"/>
      <c r="H3817" s="38"/>
      <c r="I3817" s="38"/>
      <c r="J3817" s="38"/>
      <c r="K3817" s="38"/>
    </row>
    <row r="3818" spans="6:11" x14ac:dyDescent="0.25">
      <c r="F3818" s="38"/>
      <c r="G3818" s="38"/>
      <c r="H3818" s="38"/>
      <c r="I3818" s="38"/>
      <c r="J3818" s="38"/>
      <c r="K3818" s="38"/>
    </row>
    <row r="3819" spans="6:11" x14ac:dyDescent="0.25">
      <c r="F3819" s="38"/>
      <c r="G3819" s="38"/>
      <c r="H3819" s="38"/>
      <c r="I3819" s="38"/>
      <c r="J3819" s="38"/>
      <c r="K3819" s="38"/>
    </row>
    <row r="3820" spans="6:11" x14ac:dyDescent="0.25">
      <c r="F3820" s="38"/>
      <c r="G3820" s="38"/>
      <c r="H3820" s="38"/>
      <c r="I3820" s="38"/>
      <c r="J3820" s="38"/>
      <c r="K3820" s="38"/>
    </row>
    <row r="3821" spans="6:11" x14ac:dyDescent="0.25">
      <c r="F3821" s="38"/>
      <c r="G3821" s="38"/>
      <c r="H3821" s="38"/>
      <c r="I3821" s="38"/>
      <c r="J3821" s="38"/>
      <c r="K3821" s="38"/>
    </row>
    <row r="3822" spans="6:11" x14ac:dyDescent="0.25">
      <c r="F3822" s="38"/>
      <c r="G3822" s="38"/>
      <c r="H3822" s="38"/>
      <c r="I3822" s="38"/>
      <c r="J3822" s="38"/>
      <c r="K3822" s="38"/>
    </row>
    <row r="3823" spans="6:11" x14ac:dyDescent="0.25">
      <c r="F3823" s="38"/>
      <c r="G3823" s="38"/>
      <c r="H3823" s="38"/>
      <c r="I3823" s="38"/>
      <c r="J3823" s="38"/>
      <c r="K3823" s="38"/>
    </row>
    <row r="3824" spans="6:11" x14ac:dyDescent="0.25">
      <c r="F3824" s="38"/>
      <c r="G3824" s="38"/>
      <c r="H3824" s="38"/>
      <c r="I3824" s="38"/>
      <c r="J3824" s="38"/>
      <c r="K3824" s="38"/>
    </row>
    <row r="3825" spans="6:11" x14ac:dyDescent="0.25">
      <c r="F3825" s="38"/>
      <c r="G3825" s="38"/>
      <c r="H3825" s="38"/>
      <c r="I3825" s="38"/>
      <c r="J3825" s="38"/>
      <c r="K3825" s="38"/>
    </row>
    <row r="3826" spans="6:11" x14ac:dyDescent="0.25">
      <c r="F3826" s="38"/>
      <c r="G3826" s="38"/>
      <c r="H3826" s="38"/>
      <c r="I3826" s="38"/>
      <c r="J3826" s="38"/>
      <c r="K3826" s="38"/>
    </row>
    <row r="3827" spans="6:11" x14ac:dyDescent="0.25">
      <c r="F3827" s="38"/>
      <c r="G3827" s="38"/>
      <c r="H3827" s="38"/>
      <c r="I3827" s="38"/>
      <c r="J3827" s="38"/>
      <c r="K3827" s="38"/>
    </row>
    <row r="3828" spans="6:11" x14ac:dyDescent="0.25">
      <c r="F3828" s="38"/>
      <c r="G3828" s="38"/>
      <c r="H3828" s="38"/>
      <c r="I3828" s="38"/>
      <c r="J3828" s="38"/>
      <c r="K3828" s="38"/>
    </row>
    <row r="3829" spans="6:11" x14ac:dyDescent="0.25">
      <c r="F3829" s="38"/>
      <c r="G3829" s="38"/>
      <c r="H3829" s="38"/>
      <c r="I3829" s="38"/>
      <c r="J3829" s="38"/>
      <c r="K3829" s="38"/>
    </row>
    <row r="3830" spans="6:11" x14ac:dyDescent="0.25">
      <c r="F3830" s="38"/>
      <c r="G3830" s="38"/>
      <c r="H3830" s="38"/>
      <c r="I3830" s="38"/>
      <c r="J3830" s="38"/>
      <c r="K3830" s="38"/>
    </row>
    <row r="3831" spans="6:11" x14ac:dyDescent="0.25">
      <c r="F3831" s="38"/>
      <c r="G3831" s="38"/>
      <c r="H3831" s="38"/>
      <c r="I3831" s="38"/>
      <c r="J3831" s="38"/>
      <c r="K3831" s="38"/>
    </row>
    <row r="3832" spans="6:11" x14ac:dyDescent="0.25">
      <c r="F3832" s="38"/>
      <c r="G3832" s="38"/>
      <c r="H3832" s="38"/>
      <c r="I3832" s="38"/>
      <c r="J3832" s="38"/>
      <c r="K3832" s="38"/>
    </row>
    <row r="3833" spans="6:11" x14ac:dyDescent="0.25">
      <c r="F3833" s="38"/>
      <c r="G3833" s="38"/>
      <c r="H3833" s="38"/>
      <c r="I3833" s="38"/>
      <c r="J3833" s="38"/>
      <c r="K3833" s="38"/>
    </row>
    <row r="3834" spans="6:11" x14ac:dyDescent="0.25">
      <c r="F3834" s="38"/>
      <c r="G3834" s="38"/>
      <c r="H3834" s="38"/>
      <c r="I3834" s="38"/>
      <c r="J3834" s="38"/>
      <c r="K3834" s="38"/>
    </row>
    <row r="3835" spans="6:11" x14ac:dyDescent="0.25">
      <c r="F3835" s="38"/>
      <c r="G3835" s="38"/>
      <c r="H3835" s="38"/>
      <c r="I3835" s="38"/>
      <c r="J3835" s="38"/>
      <c r="K3835" s="38"/>
    </row>
    <row r="3836" spans="6:11" x14ac:dyDescent="0.25">
      <c r="F3836" s="38"/>
      <c r="G3836" s="38"/>
      <c r="H3836" s="38"/>
      <c r="I3836" s="38"/>
      <c r="J3836" s="38"/>
      <c r="K3836" s="38"/>
    </row>
    <row r="3837" spans="6:11" x14ac:dyDescent="0.25">
      <c r="F3837" s="38"/>
      <c r="G3837" s="38"/>
      <c r="H3837" s="38"/>
      <c r="I3837" s="38"/>
      <c r="J3837" s="38"/>
      <c r="K3837" s="38"/>
    </row>
    <row r="3838" spans="6:11" x14ac:dyDescent="0.25">
      <c r="F3838" s="38"/>
      <c r="G3838" s="38"/>
      <c r="H3838" s="38"/>
      <c r="I3838" s="38"/>
      <c r="J3838" s="38"/>
      <c r="K3838" s="38"/>
    </row>
    <row r="3839" spans="6:11" x14ac:dyDescent="0.25">
      <c r="F3839" s="38"/>
      <c r="G3839" s="38"/>
      <c r="H3839" s="38"/>
      <c r="I3839" s="38"/>
      <c r="J3839" s="38"/>
      <c r="K3839" s="38"/>
    </row>
    <row r="3840" spans="6:11" x14ac:dyDescent="0.25">
      <c r="F3840" s="38"/>
      <c r="G3840" s="38"/>
      <c r="H3840" s="38"/>
      <c r="I3840" s="38"/>
      <c r="J3840" s="38"/>
      <c r="K3840" s="38"/>
    </row>
    <row r="3841" spans="6:11" x14ac:dyDescent="0.25">
      <c r="F3841" s="38"/>
      <c r="G3841" s="38"/>
      <c r="H3841" s="38"/>
      <c r="I3841" s="38"/>
      <c r="J3841" s="38"/>
      <c r="K3841" s="38"/>
    </row>
    <row r="3842" spans="6:11" x14ac:dyDescent="0.25">
      <c r="F3842" s="38"/>
      <c r="G3842" s="38"/>
      <c r="H3842" s="38"/>
      <c r="I3842" s="38"/>
      <c r="J3842" s="38"/>
      <c r="K3842" s="38"/>
    </row>
    <row r="3843" spans="6:11" x14ac:dyDescent="0.25">
      <c r="F3843" s="38"/>
      <c r="G3843" s="38"/>
      <c r="H3843" s="38"/>
      <c r="I3843" s="38"/>
      <c r="J3843" s="38"/>
      <c r="K3843" s="38"/>
    </row>
    <row r="3844" spans="6:11" x14ac:dyDescent="0.25">
      <c r="F3844" s="38"/>
      <c r="G3844" s="38"/>
      <c r="H3844" s="38"/>
      <c r="I3844" s="38"/>
      <c r="J3844" s="38"/>
      <c r="K3844" s="38"/>
    </row>
    <row r="3845" spans="6:11" x14ac:dyDescent="0.25">
      <c r="F3845" s="38"/>
      <c r="G3845" s="38"/>
      <c r="H3845" s="38"/>
      <c r="I3845" s="38"/>
      <c r="J3845" s="38"/>
      <c r="K3845" s="38"/>
    </row>
    <row r="3846" spans="6:11" x14ac:dyDescent="0.25">
      <c r="F3846" s="38"/>
      <c r="G3846" s="38"/>
      <c r="H3846" s="38"/>
      <c r="I3846" s="38"/>
      <c r="J3846" s="38"/>
      <c r="K3846" s="38"/>
    </row>
    <row r="3847" spans="6:11" x14ac:dyDescent="0.25">
      <c r="F3847" s="38"/>
      <c r="G3847" s="38"/>
      <c r="H3847" s="38"/>
      <c r="I3847" s="38"/>
      <c r="J3847" s="38"/>
      <c r="K3847" s="38"/>
    </row>
    <row r="3848" spans="6:11" x14ac:dyDescent="0.25">
      <c r="F3848" s="38"/>
      <c r="G3848" s="38"/>
      <c r="H3848" s="38"/>
      <c r="I3848" s="38"/>
      <c r="J3848" s="38"/>
      <c r="K3848" s="38"/>
    </row>
    <row r="3849" spans="6:11" x14ac:dyDescent="0.25">
      <c r="F3849" s="38"/>
      <c r="G3849" s="38"/>
      <c r="H3849" s="38"/>
      <c r="I3849" s="38"/>
      <c r="J3849" s="38"/>
      <c r="K3849" s="38"/>
    </row>
    <row r="3850" spans="6:11" x14ac:dyDescent="0.25">
      <c r="F3850" s="38"/>
      <c r="G3850" s="38"/>
      <c r="H3850" s="38"/>
      <c r="I3850" s="38"/>
      <c r="J3850" s="38"/>
      <c r="K3850" s="38"/>
    </row>
    <row r="3851" spans="6:11" x14ac:dyDescent="0.25">
      <c r="F3851" s="38"/>
      <c r="G3851" s="38"/>
      <c r="H3851" s="38"/>
      <c r="I3851" s="38"/>
      <c r="J3851" s="38"/>
      <c r="K3851" s="38"/>
    </row>
    <row r="3852" spans="6:11" x14ac:dyDescent="0.25">
      <c r="F3852" s="38"/>
      <c r="G3852" s="38"/>
      <c r="H3852" s="38"/>
      <c r="I3852" s="38"/>
      <c r="J3852" s="38"/>
      <c r="K3852" s="38"/>
    </row>
    <row r="3853" spans="6:11" x14ac:dyDescent="0.25">
      <c r="F3853" s="38"/>
      <c r="G3853" s="38"/>
      <c r="H3853" s="38"/>
      <c r="I3853" s="38"/>
      <c r="J3853" s="38"/>
      <c r="K3853" s="38"/>
    </row>
    <row r="3854" spans="6:11" x14ac:dyDescent="0.25">
      <c r="F3854" s="38"/>
      <c r="G3854" s="38"/>
      <c r="H3854" s="38"/>
      <c r="I3854" s="38"/>
      <c r="J3854" s="38"/>
      <c r="K3854" s="38"/>
    </row>
    <row r="3855" spans="6:11" x14ac:dyDescent="0.25">
      <c r="F3855" s="38"/>
      <c r="G3855" s="38"/>
      <c r="H3855" s="38"/>
      <c r="I3855" s="38"/>
      <c r="J3855" s="38"/>
      <c r="K3855" s="38"/>
    </row>
    <row r="3856" spans="6:11" x14ac:dyDescent="0.25">
      <c r="F3856" s="38"/>
      <c r="G3856" s="38"/>
      <c r="H3856" s="38"/>
      <c r="I3856" s="38"/>
      <c r="J3856" s="38"/>
      <c r="K3856" s="38"/>
    </row>
    <row r="3857" spans="6:11" x14ac:dyDescent="0.25">
      <c r="F3857" s="38"/>
      <c r="G3857" s="38"/>
      <c r="H3857" s="38"/>
      <c r="I3857" s="38"/>
      <c r="J3857" s="38"/>
      <c r="K3857" s="38"/>
    </row>
    <row r="3858" spans="6:11" x14ac:dyDescent="0.25">
      <c r="F3858" s="38"/>
      <c r="G3858" s="38"/>
      <c r="H3858" s="38"/>
      <c r="I3858" s="38"/>
      <c r="J3858" s="38"/>
      <c r="K3858" s="38"/>
    </row>
    <row r="3859" spans="6:11" x14ac:dyDescent="0.25">
      <c r="F3859" s="38"/>
      <c r="G3859" s="38"/>
      <c r="H3859" s="38"/>
      <c r="I3859" s="38"/>
      <c r="J3859" s="38"/>
      <c r="K3859" s="38"/>
    </row>
    <row r="3860" spans="6:11" x14ac:dyDescent="0.25">
      <c r="F3860" s="38"/>
      <c r="G3860" s="38"/>
      <c r="H3860" s="38"/>
      <c r="I3860" s="38"/>
      <c r="J3860" s="38"/>
      <c r="K3860" s="38"/>
    </row>
    <row r="3861" spans="6:11" x14ac:dyDescent="0.25">
      <c r="F3861" s="38"/>
      <c r="G3861" s="38"/>
      <c r="H3861" s="38"/>
      <c r="I3861" s="38"/>
      <c r="J3861" s="38"/>
      <c r="K3861" s="38"/>
    </row>
    <row r="3862" spans="6:11" x14ac:dyDescent="0.25">
      <c r="F3862" s="38"/>
      <c r="G3862" s="38"/>
      <c r="H3862" s="38"/>
      <c r="I3862" s="38"/>
      <c r="J3862" s="38"/>
      <c r="K3862" s="38"/>
    </row>
    <row r="3863" spans="6:11" x14ac:dyDescent="0.25">
      <c r="F3863" s="38"/>
      <c r="G3863" s="38"/>
      <c r="H3863" s="38"/>
      <c r="I3863" s="38"/>
      <c r="J3863" s="38"/>
      <c r="K3863" s="38"/>
    </row>
    <row r="3864" spans="6:11" x14ac:dyDescent="0.25">
      <c r="F3864" s="38"/>
      <c r="G3864" s="38"/>
      <c r="H3864" s="38"/>
      <c r="I3864" s="38"/>
      <c r="J3864" s="38"/>
      <c r="K3864" s="38"/>
    </row>
    <row r="3865" spans="6:11" x14ac:dyDescent="0.25">
      <c r="F3865" s="38"/>
      <c r="G3865" s="38"/>
      <c r="H3865" s="38"/>
      <c r="I3865" s="38"/>
      <c r="J3865" s="38"/>
      <c r="K3865" s="38"/>
    </row>
    <row r="3866" spans="6:11" x14ac:dyDescent="0.25">
      <c r="F3866" s="38"/>
      <c r="G3866" s="38"/>
      <c r="H3866" s="38"/>
      <c r="I3866" s="38"/>
      <c r="J3866" s="38"/>
      <c r="K3866" s="38"/>
    </row>
    <row r="3867" spans="6:11" x14ac:dyDescent="0.25">
      <c r="F3867" s="38"/>
      <c r="G3867" s="38"/>
      <c r="H3867" s="38"/>
      <c r="I3867" s="38"/>
      <c r="J3867" s="38"/>
      <c r="K3867" s="38"/>
    </row>
    <row r="3868" spans="6:11" x14ac:dyDescent="0.25">
      <c r="F3868" s="38"/>
      <c r="G3868" s="38"/>
      <c r="H3868" s="38"/>
      <c r="I3868" s="38"/>
      <c r="J3868" s="38"/>
      <c r="K3868" s="38"/>
    </row>
    <row r="3869" spans="6:11" x14ac:dyDescent="0.25">
      <c r="F3869" s="38"/>
      <c r="G3869" s="38"/>
      <c r="H3869" s="38"/>
      <c r="I3869" s="38"/>
      <c r="J3869" s="38"/>
      <c r="K3869" s="38"/>
    </row>
    <row r="3870" spans="6:11" x14ac:dyDescent="0.25">
      <c r="F3870" s="38"/>
      <c r="G3870" s="38"/>
      <c r="H3870" s="38"/>
      <c r="I3870" s="38"/>
      <c r="J3870" s="38"/>
      <c r="K3870" s="38"/>
    </row>
    <row r="3871" spans="6:11" x14ac:dyDescent="0.25">
      <c r="F3871" s="38"/>
      <c r="G3871" s="38"/>
      <c r="H3871" s="38"/>
      <c r="I3871" s="38"/>
      <c r="J3871" s="38"/>
      <c r="K3871" s="38"/>
    </row>
    <row r="3872" spans="6:11" x14ac:dyDescent="0.25">
      <c r="F3872" s="38"/>
      <c r="G3872" s="38"/>
      <c r="H3872" s="38"/>
      <c r="I3872" s="38"/>
      <c r="J3872" s="38"/>
      <c r="K3872" s="38"/>
    </row>
    <row r="3873" spans="6:11" x14ac:dyDescent="0.25">
      <c r="F3873" s="38"/>
      <c r="G3873" s="38"/>
      <c r="H3873" s="38"/>
      <c r="I3873" s="38"/>
      <c r="J3873" s="38"/>
      <c r="K3873" s="38"/>
    </row>
    <row r="3874" spans="6:11" x14ac:dyDescent="0.25">
      <c r="F3874" s="38"/>
      <c r="G3874" s="38"/>
      <c r="H3874" s="38"/>
      <c r="I3874" s="38"/>
      <c r="J3874" s="38"/>
      <c r="K3874" s="38"/>
    </row>
    <row r="3875" spans="6:11" x14ac:dyDescent="0.25">
      <c r="F3875" s="38"/>
      <c r="G3875" s="38"/>
      <c r="H3875" s="38"/>
      <c r="I3875" s="38"/>
      <c r="J3875" s="38"/>
      <c r="K3875" s="38"/>
    </row>
    <row r="3876" spans="6:11" x14ac:dyDescent="0.25">
      <c r="F3876" s="38"/>
      <c r="G3876" s="38"/>
      <c r="H3876" s="38"/>
      <c r="I3876" s="38"/>
      <c r="J3876" s="38"/>
      <c r="K3876" s="38"/>
    </row>
    <row r="3877" spans="6:11" x14ac:dyDescent="0.25">
      <c r="F3877" s="38"/>
      <c r="G3877" s="38"/>
      <c r="H3877" s="38"/>
      <c r="I3877" s="38"/>
      <c r="J3877" s="38"/>
      <c r="K3877" s="38"/>
    </row>
    <row r="3878" spans="6:11" x14ac:dyDescent="0.25">
      <c r="F3878" s="38"/>
      <c r="G3878" s="38"/>
      <c r="H3878" s="38"/>
      <c r="I3878" s="38"/>
      <c r="J3878" s="38"/>
      <c r="K3878" s="38"/>
    </row>
    <row r="3879" spans="6:11" x14ac:dyDescent="0.25">
      <c r="F3879" s="38"/>
      <c r="G3879" s="38"/>
      <c r="H3879" s="38"/>
      <c r="I3879" s="38"/>
      <c r="J3879" s="38"/>
      <c r="K3879" s="38"/>
    </row>
    <row r="3880" spans="6:11" x14ac:dyDescent="0.25">
      <c r="F3880" s="38"/>
      <c r="G3880" s="38"/>
      <c r="H3880" s="38"/>
      <c r="I3880" s="38"/>
      <c r="J3880" s="38"/>
      <c r="K3880" s="38"/>
    </row>
    <row r="3881" spans="6:11" x14ac:dyDescent="0.25">
      <c r="F3881" s="38"/>
      <c r="G3881" s="38"/>
      <c r="H3881" s="38"/>
      <c r="I3881" s="38"/>
      <c r="J3881" s="38"/>
      <c r="K3881" s="38"/>
    </row>
    <row r="3882" spans="6:11" x14ac:dyDescent="0.25">
      <c r="F3882" s="38"/>
      <c r="G3882" s="38"/>
      <c r="H3882" s="38"/>
      <c r="I3882" s="38"/>
      <c r="J3882" s="38"/>
      <c r="K3882" s="38"/>
    </row>
    <row r="3883" spans="6:11" x14ac:dyDescent="0.25">
      <c r="F3883" s="38"/>
      <c r="G3883" s="38"/>
      <c r="H3883" s="38"/>
      <c r="I3883" s="38"/>
      <c r="J3883" s="38"/>
      <c r="K3883" s="38"/>
    </row>
    <row r="3884" spans="6:11" x14ac:dyDescent="0.25">
      <c r="F3884" s="38"/>
      <c r="G3884" s="38"/>
      <c r="H3884" s="38"/>
      <c r="I3884" s="38"/>
      <c r="J3884" s="38"/>
      <c r="K3884" s="38"/>
    </row>
    <row r="3885" spans="6:11" x14ac:dyDescent="0.25">
      <c r="F3885" s="38"/>
      <c r="G3885" s="38"/>
      <c r="H3885" s="38"/>
      <c r="I3885" s="38"/>
      <c r="J3885" s="38"/>
      <c r="K3885" s="38"/>
    </row>
    <row r="3886" spans="6:11" x14ac:dyDescent="0.25">
      <c r="F3886" s="38"/>
      <c r="G3886" s="38"/>
      <c r="H3886" s="38"/>
      <c r="I3886" s="38"/>
      <c r="J3886" s="38"/>
      <c r="K3886" s="38"/>
    </row>
    <row r="3887" spans="6:11" x14ac:dyDescent="0.25">
      <c r="F3887" s="38"/>
      <c r="G3887" s="38"/>
      <c r="H3887" s="38"/>
      <c r="I3887" s="38"/>
      <c r="J3887" s="38"/>
      <c r="K3887" s="38"/>
    </row>
    <row r="3888" spans="6:11" x14ac:dyDescent="0.25">
      <c r="F3888" s="38"/>
      <c r="G3888" s="38"/>
      <c r="H3888" s="38"/>
      <c r="I3888" s="38"/>
      <c r="J3888" s="38"/>
      <c r="K3888" s="38"/>
    </row>
    <row r="3889" spans="6:11" x14ac:dyDescent="0.25">
      <c r="F3889" s="38"/>
      <c r="G3889" s="38"/>
      <c r="H3889" s="38"/>
      <c r="I3889" s="38"/>
      <c r="J3889" s="38"/>
      <c r="K3889" s="38"/>
    </row>
    <row r="3890" spans="6:11" x14ac:dyDescent="0.25">
      <c r="F3890" s="38"/>
      <c r="G3890" s="38"/>
      <c r="H3890" s="38"/>
      <c r="I3890" s="38"/>
      <c r="J3890" s="38"/>
      <c r="K3890" s="38"/>
    </row>
    <row r="3891" spans="6:11" x14ac:dyDescent="0.25">
      <c r="F3891" s="38"/>
      <c r="G3891" s="38"/>
      <c r="H3891" s="38"/>
      <c r="I3891" s="38"/>
      <c r="J3891" s="38"/>
      <c r="K3891" s="38"/>
    </row>
    <row r="3892" spans="6:11" x14ac:dyDescent="0.25">
      <c r="F3892" s="38"/>
      <c r="G3892" s="38"/>
      <c r="H3892" s="38"/>
      <c r="I3892" s="38"/>
      <c r="J3892" s="38"/>
      <c r="K3892" s="38"/>
    </row>
    <row r="3893" spans="6:11" x14ac:dyDescent="0.25">
      <c r="F3893" s="38"/>
      <c r="G3893" s="38"/>
      <c r="H3893" s="38"/>
      <c r="I3893" s="38"/>
      <c r="J3893" s="38"/>
      <c r="K3893" s="38"/>
    </row>
    <row r="3894" spans="6:11" x14ac:dyDescent="0.25">
      <c r="F3894" s="38"/>
      <c r="G3894" s="38"/>
      <c r="H3894" s="38"/>
      <c r="I3894" s="38"/>
      <c r="J3894" s="38"/>
      <c r="K3894" s="38"/>
    </row>
    <row r="3895" spans="6:11" x14ac:dyDescent="0.25">
      <c r="F3895" s="38"/>
      <c r="G3895" s="38"/>
      <c r="H3895" s="38"/>
      <c r="I3895" s="38"/>
      <c r="J3895" s="38"/>
      <c r="K3895" s="38"/>
    </row>
    <row r="3896" spans="6:11" x14ac:dyDescent="0.25">
      <c r="F3896" s="38"/>
      <c r="G3896" s="38"/>
      <c r="H3896" s="38"/>
      <c r="I3896" s="38"/>
      <c r="J3896" s="38"/>
      <c r="K3896" s="38"/>
    </row>
    <row r="3897" spans="6:11" x14ac:dyDescent="0.25">
      <c r="F3897" s="38"/>
      <c r="G3897" s="38"/>
      <c r="H3897" s="38"/>
      <c r="I3897" s="38"/>
      <c r="J3897" s="38"/>
      <c r="K3897" s="38"/>
    </row>
    <row r="3898" spans="6:11" x14ac:dyDescent="0.25">
      <c r="F3898" s="38"/>
      <c r="G3898" s="38"/>
      <c r="H3898" s="38"/>
      <c r="I3898" s="38"/>
      <c r="J3898" s="38"/>
      <c r="K3898" s="38"/>
    </row>
    <row r="3899" spans="6:11" x14ac:dyDescent="0.25">
      <c r="F3899" s="38"/>
      <c r="G3899" s="38"/>
      <c r="H3899" s="38"/>
      <c r="I3899" s="38"/>
      <c r="J3899" s="38"/>
      <c r="K3899" s="38"/>
    </row>
    <row r="3900" spans="6:11" x14ac:dyDescent="0.25">
      <c r="F3900" s="38"/>
      <c r="G3900" s="38"/>
      <c r="H3900" s="38"/>
      <c r="I3900" s="38"/>
      <c r="J3900" s="38"/>
      <c r="K3900" s="38"/>
    </row>
    <row r="3901" spans="6:11" x14ac:dyDescent="0.25">
      <c r="F3901" s="38"/>
      <c r="G3901" s="38"/>
      <c r="H3901" s="38"/>
      <c r="I3901" s="38"/>
      <c r="J3901" s="38"/>
      <c r="K3901" s="38"/>
    </row>
    <row r="3902" spans="6:11" x14ac:dyDescent="0.25">
      <c r="F3902" s="38"/>
      <c r="G3902" s="38"/>
      <c r="H3902" s="38"/>
      <c r="I3902" s="38"/>
      <c r="J3902" s="38"/>
      <c r="K3902" s="38"/>
    </row>
    <row r="3903" spans="6:11" x14ac:dyDescent="0.25">
      <c r="F3903" s="38"/>
      <c r="G3903" s="38"/>
      <c r="H3903" s="38"/>
      <c r="I3903" s="38"/>
      <c r="J3903" s="38"/>
      <c r="K3903" s="38"/>
    </row>
    <row r="3904" spans="6:11" x14ac:dyDescent="0.25">
      <c r="F3904" s="38"/>
      <c r="G3904" s="38"/>
      <c r="H3904" s="38"/>
      <c r="I3904" s="38"/>
      <c r="J3904" s="38"/>
      <c r="K3904" s="38"/>
    </row>
    <row r="3905" spans="6:11" x14ac:dyDescent="0.25">
      <c r="F3905" s="38"/>
      <c r="G3905" s="38"/>
      <c r="H3905" s="38"/>
      <c r="I3905" s="38"/>
      <c r="J3905" s="38"/>
      <c r="K3905" s="38"/>
    </row>
    <row r="3906" spans="6:11" x14ac:dyDescent="0.25">
      <c r="F3906" s="38"/>
      <c r="G3906" s="38"/>
      <c r="H3906" s="38"/>
      <c r="I3906" s="38"/>
      <c r="J3906" s="38"/>
      <c r="K3906" s="38"/>
    </row>
    <row r="3907" spans="6:11" x14ac:dyDescent="0.25">
      <c r="F3907" s="38"/>
      <c r="G3907" s="38"/>
      <c r="H3907" s="38"/>
      <c r="I3907" s="38"/>
      <c r="J3907" s="38"/>
      <c r="K3907" s="38"/>
    </row>
    <row r="3908" spans="6:11" x14ac:dyDescent="0.25">
      <c r="F3908" s="38"/>
      <c r="G3908" s="38"/>
      <c r="H3908" s="38"/>
      <c r="I3908" s="38"/>
      <c r="J3908" s="38"/>
      <c r="K3908" s="38"/>
    </row>
    <row r="3909" spans="6:11" x14ac:dyDescent="0.25">
      <c r="F3909" s="38"/>
      <c r="G3909" s="38"/>
      <c r="H3909" s="38"/>
      <c r="I3909" s="38"/>
      <c r="J3909" s="38"/>
      <c r="K3909" s="38"/>
    </row>
    <row r="3910" spans="6:11" x14ac:dyDescent="0.25">
      <c r="F3910" s="38"/>
      <c r="G3910" s="38"/>
      <c r="H3910" s="38"/>
      <c r="I3910" s="38"/>
      <c r="J3910" s="38"/>
      <c r="K3910" s="38"/>
    </row>
    <row r="3911" spans="6:11" x14ac:dyDescent="0.25">
      <c r="F3911" s="38"/>
      <c r="G3911" s="38"/>
      <c r="H3911" s="38"/>
      <c r="I3911" s="38"/>
      <c r="J3911" s="38"/>
      <c r="K3911" s="38"/>
    </row>
    <row r="3912" spans="6:11" x14ac:dyDescent="0.25">
      <c r="F3912" s="38"/>
      <c r="G3912" s="38"/>
      <c r="H3912" s="38"/>
      <c r="I3912" s="38"/>
      <c r="J3912" s="38"/>
      <c r="K3912" s="38"/>
    </row>
    <row r="3913" spans="6:11" x14ac:dyDescent="0.25">
      <c r="F3913" s="38"/>
      <c r="G3913" s="38"/>
      <c r="H3913" s="38"/>
      <c r="I3913" s="38"/>
      <c r="J3913" s="38"/>
      <c r="K3913" s="38"/>
    </row>
    <row r="3914" spans="6:11" x14ac:dyDescent="0.25">
      <c r="F3914" s="38"/>
      <c r="G3914" s="38"/>
      <c r="H3914" s="38"/>
      <c r="I3914" s="38"/>
      <c r="J3914" s="38"/>
      <c r="K3914" s="38"/>
    </row>
    <row r="3915" spans="6:11" x14ac:dyDescent="0.25">
      <c r="F3915" s="38"/>
      <c r="G3915" s="38"/>
      <c r="H3915" s="38"/>
      <c r="I3915" s="38"/>
      <c r="J3915" s="38"/>
      <c r="K3915" s="38"/>
    </row>
    <row r="3916" spans="6:11" x14ac:dyDescent="0.25">
      <c r="F3916" s="38"/>
      <c r="G3916" s="38"/>
      <c r="H3916" s="38"/>
      <c r="I3916" s="38"/>
      <c r="J3916" s="38"/>
      <c r="K3916" s="38"/>
    </row>
    <row r="3917" spans="6:11" x14ac:dyDescent="0.25">
      <c r="F3917" s="38"/>
      <c r="G3917" s="38"/>
      <c r="H3917" s="38"/>
      <c r="I3917" s="38"/>
      <c r="J3917" s="38"/>
      <c r="K3917" s="38"/>
    </row>
    <row r="3918" spans="6:11" x14ac:dyDescent="0.25">
      <c r="F3918" s="38"/>
      <c r="G3918" s="38"/>
      <c r="H3918" s="38"/>
      <c r="I3918" s="38"/>
      <c r="J3918" s="38"/>
      <c r="K3918" s="38"/>
    </row>
    <row r="3919" spans="6:11" x14ac:dyDescent="0.25">
      <c r="F3919" s="38"/>
      <c r="G3919" s="38"/>
      <c r="H3919" s="38"/>
      <c r="I3919" s="38"/>
      <c r="J3919" s="38"/>
      <c r="K3919" s="38"/>
    </row>
    <row r="3920" spans="6:11" x14ac:dyDescent="0.25">
      <c r="F3920" s="38"/>
      <c r="G3920" s="38"/>
      <c r="H3920" s="38"/>
      <c r="I3920" s="38"/>
      <c r="J3920" s="38"/>
      <c r="K3920" s="38"/>
    </row>
    <row r="3921" spans="6:11" x14ac:dyDescent="0.25">
      <c r="F3921" s="38"/>
      <c r="G3921" s="38"/>
      <c r="H3921" s="38"/>
      <c r="I3921" s="38"/>
      <c r="J3921" s="38"/>
      <c r="K3921" s="38"/>
    </row>
    <row r="3922" spans="6:11" x14ac:dyDescent="0.25">
      <c r="F3922" s="38"/>
      <c r="G3922" s="38"/>
      <c r="H3922" s="38"/>
      <c r="I3922" s="38"/>
      <c r="J3922" s="38"/>
      <c r="K3922" s="38"/>
    </row>
    <row r="3923" spans="6:11" x14ac:dyDescent="0.25">
      <c r="F3923" s="38"/>
      <c r="G3923" s="38"/>
      <c r="H3923" s="38"/>
      <c r="I3923" s="38"/>
      <c r="J3923" s="38"/>
      <c r="K3923" s="38"/>
    </row>
    <row r="3924" spans="6:11" x14ac:dyDescent="0.25">
      <c r="F3924" s="38"/>
      <c r="G3924" s="38"/>
      <c r="H3924" s="38"/>
      <c r="I3924" s="38"/>
      <c r="J3924" s="38"/>
      <c r="K3924" s="38"/>
    </row>
    <row r="3925" spans="6:11" x14ac:dyDescent="0.25">
      <c r="F3925" s="38"/>
      <c r="G3925" s="38"/>
      <c r="H3925" s="38"/>
      <c r="I3925" s="38"/>
      <c r="J3925" s="38"/>
      <c r="K3925" s="38"/>
    </row>
    <row r="3926" spans="6:11" x14ac:dyDescent="0.25">
      <c r="F3926" s="38"/>
      <c r="G3926" s="38"/>
      <c r="H3926" s="38"/>
      <c r="I3926" s="38"/>
      <c r="J3926" s="38"/>
      <c r="K3926" s="38"/>
    </row>
    <row r="3927" spans="6:11" x14ac:dyDescent="0.25">
      <c r="F3927" s="38"/>
      <c r="G3927" s="38"/>
      <c r="H3927" s="38"/>
      <c r="I3927" s="38"/>
      <c r="J3927" s="38"/>
      <c r="K3927" s="38"/>
    </row>
    <row r="3928" spans="6:11" x14ac:dyDescent="0.25">
      <c r="F3928" s="38"/>
      <c r="G3928" s="38"/>
      <c r="H3928" s="38"/>
      <c r="I3928" s="38"/>
      <c r="J3928" s="38"/>
      <c r="K3928" s="38"/>
    </row>
    <row r="3929" spans="6:11" x14ac:dyDescent="0.25">
      <c r="F3929" s="38"/>
      <c r="G3929" s="38"/>
      <c r="H3929" s="38"/>
      <c r="I3929" s="38"/>
      <c r="J3929" s="38"/>
      <c r="K3929" s="38"/>
    </row>
    <row r="3930" spans="6:11" x14ac:dyDescent="0.25">
      <c r="F3930" s="38"/>
      <c r="G3930" s="38"/>
      <c r="H3930" s="38"/>
      <c r="I3930" s="38"/>
      <c r="J3930" s="38"/>
      <c r="K3930" s="38"/>
    </row>
    <row r="3931" spans="6:11" x14ac:dyDescent="0.25">
      <c r="F3931" s="38"/>
      <c r="G3931" s="38"/>
      <c r="H3931" s="38"/>
      <c r="I3931" s="38"/>
      <c r="J3931" s="38"/>
      <c r="K3931" s="38"/>
    </row>
    <row r="3932" spans="6:11" x14ac:dyDescent="0.25">
      <c r="F3932" s="38"/>
      <c r="G3932" s="38"/>
      <c r="H3932" s="38"/>
      <c r="I3932" s="38"/>
      <c r="J3932" s="38"/>
      <c r="K3932" s="38"/>
    </row>
    <row r="3933" spans="6:11" x14ac:dyDescent="0.25">
      <c r="F3933" s="38"/>
      <c r="G3933" s="38"/>
      <c r="H3933" s="38"/>
      <c r="I3933" s="38"/>
      <c r="J3933" s="38"/>
      <c r="K3933" s="38"/>
    </row>
    <row r="3934" spans="6:11" x14ac:dyDescent="0.25">
      <c r="F3934" s="38"/>
      <c r="G3934" s="38"/>
      <c r="H3934" s="38"/>
      <c r="I3934" s="38"/>
      <c r="J3934" s="38"/>
      <c r="K3934" s="38"/>
    </row>
    <row r="3935" spans="6:11" x14ac:dyDescent="0.25">
      <c r="F3935" s="38"/>
      <c r="G3935" s="38"/>
      <c r="H3935" s="38"/>
      <c r="I3935" s="38"/>
      <c r="J3935" s="38"/>
      <c r="K3935" s="38"/>
    </row>
    <row r="3936" spans="6:11" x14ac:dyDescent="0.25">
      <c r="F3936" s="38"/>
      <c r="G3936" s="38"/>
      <c r="H3936" s="38"/>
      <c r="I3936" s="38"/>
      <c r="J3936" s="38"/>
      <c r="K3936" s="38"/>
    </row>
    <row r="3937" spans="6:11" x14ac:dyDescent="0.25">
      <c r="F3937" s="38"/>
      <c r="G3937" s="38"/>
      <c r="H3937" s="38"/>
      <c r="I3937" s="38"/>
      <c r="J3937" s="38"/>
      <c r="K3937" s="38"/>
    </row>
    <row r="3938" spans="6:11" x14ac:dyDescent="0.25">
      <c r="F3938" s="38"/>
      <c r="G3938" s="38"/>
      <c r="H3938" s="38"/>
      <c r="I3938" s="38"/>
      <c r="J3938" s="38"/>
      <c r="K3938" s="38"/>
    </row>
    <row r="3939" spans="6:11" x14ac:dyDescent="0.25">
      <c r="F3939" s="38"/>
      <c r="G3939" s="38"/>
      <c r="H3939" s="38"/>
      <c r="I3939" s="38"/>
      <c r="J3939" s="38"/>
      <c r="K3939" s="38"/>
    </row>
    <row r="3940" spans="6:11" x14ac:dyDescent="0.25">
      <c r="F3940" s="38"/>
      <c r="G3940" s="38"/>
      <c r="H3940" s="38"/>
      <c r="I3940" s="38"/>
      <c r="J3940" s="38"/>
      <c r="K3940" s="38"/>
    </row>
    <row r="3941" spans="6:11" x14ac:dyDescent="0.25">
      <c r="F3941" s="38"/>
      <c r="G3941" s="38"/>
      <c r="H3941" s="38"/>
      <c r="I3941" s="38"/>
      <c r="J3941" s="38"/>
      <c r="K3941" s="38"/>
    </row>
    <row r="3942" spans="6:11" x14ac:dyDescent="0.25">
      <c r="F3942" s="38"/>
      <c r="G3942" s="38"/>
      <c r="H3942" s="38"/>
      <c r="I3942" s="38"/>
      <c r="J3942" s="38"/>
      <c r="K3942" s="38"/>
    </row>
    <row r="3943" spans="6:11" x14ac:dyDescent="0.25">
      <c r="F3943" s="38"/>
      <c r="G3943" s="38"/>
      <c r="H3943" s="38"/>
      <c r="I3943" s="38"/>
      <c r="J3943" s="38"/>
      <c r="K3943" s="38"/>
    </row>
    <row r="3944" spans="6:11" x14ac:dyDescent="0.25">
      <c r="F3944" s="38"/>
      <c r="G3944" s="38"/>
      <c r="H3944" s="38"/>
      <c r="I3944" s="38"/>
      <c r="J3944" s="38"/>
      <c r="K3944" s="38"/>
    </row>
    <row r="3945" spans="6:11" x14ac:dyDescent="0.25">
      <c r="F3945" s="38"/>
      <c r="G3945" s="38"/>
      <c r="H3945" s="38"/>
      <c r="I3945" s="38"/>
      <c r="J3945" s="38"/>
      <c r="K3945" s="38"/>
    </row>
    <row r="3946" spans="6:11" x14ac:dyDescent="0.25">
      <c r="F3946" s="38"/>
      <c r="G3946" s="38"/>
      <c r="H3946" s="38"/>
      <c r="I3946" s="38"/>
      <c r="J3946" s="38"/>
      <c r="K3946" s="38"/>
    </row>
    <row r="3947" spans="6:11" x14ac:dyDescent="0.25">
      <c r="F3947" s="38"/>
      <c r="G3947" s="38"/>
      <c r="H3947" s="38"/>
      <c r="I3947" s="38"/>
      <c r="J3947" s="38"/>
      <c r="K3947" s="38"/>
    </row>
    <row r="3948" spans="6:11" x14ac:dyDescent="0.25">
      <c r="F3948" s="38"/>
      <c r="G3948" s="38"/>
      <c r="H3948" s="38"/>
      <c r="I3948" s="38"/>
      <c r="J3948" s="38"/>
      <c r="K3948" s="38"/>
    </row>
    <row r="3949" spans="6:11" x14ac:dyDescent="0.25">
      <c r="F3949" s="38"/>
      <c r="G3949" s="38"/>
      <c r="H3949" s="38"/>
      <c r="I3949" s="38"/>
      <c r="J3949" s="38"/>
      <c r="K3949" s="38"/>
    </row>
    <row r="3950" spans="6:11" x14ac:dyDescent="0.25">
      <c r="F3950" s="38"/>
      <c r="G3950" s="38"/>
      <c r="H3950" s="38"/>
      <c r="I3950" s="38"/>
      <c r="J3950" s="38"/>
      <c r="K3950" s="38"/>
    </row>
    <row r="3951" spans="6:11" x14ac:dyDescent="0.25">
      <c r="F3951" s="38"/>
      <c r="G3951" s="38"/>
      <c r="H3951" s="38"/>
      <c r="I3951" s="38"/>
      <c r="J3951" s="38"/>
      <c r="K3951" s="38"/>
    </row>
    <row r="3952" spans="6:11" x14ac:dyDescent="0.25">
      <c r="F3952" s="38"/>
      <c r="G3952" s="38"/>
      <c r="H3952" s="38"/>
      <c r="I3952" s="38"/>
      <c r="J3952" s="38"/>
      <c r="K3952" s="38"/>
    </row>
    <row r="3953" spans="6:11" x14ac:dyDescent="0.25">
      <c r="F3953" s="38"/>
      <c r="G3953" s="38"/>
      <c r="H3953" s="38"/>
      <c r="I3953" s="38"/>
      <c r="J3953" s="38"/>
      <c r="K3953" s="38"/>
    </row>
    <row r="3954" spans="6:11" x14ac:dyDescent="0.25">
      <c r="F3954" s="38"/>
      <c r="G3954" s="38"/>
      <c r="H3954" s="38"/>
      <c r="I3954" s="38"/>
      <c r="J3954" s="38"/>
      <c r="K3954" s="38"/>
    </row>
    <row r="3955" spans="6:11" x14ac:dyDescent="0.25">
      <c r="F3955" s="38"/>
      <c r="G3955" s="38"/>
      <c r="H3955" s="38"/>
      <c r="I3955" s="38"/>
      <c r="J3955" s="38"/>
      <c r="K3955" s="38"/>
    </row>
    <row r="3956" spans="6:11" x14ac:dyDescent="0.25">
      <c r="F3956" s="38"/>
      <c r="G3956" s="38"/>
      <c r="H3956" s="38"/>
      <c r="I3956" s="38"/>
      <c r="J3956" s="38"/>
      <c r="K3956" s="38"/>
    </row>
    <row r="3957" spans="6:11" x14ac:dyDescent="0.25">
      <c r="F3957" s="38"/>
      <c r="G3957" s="38"/>
      <c r="H3957" s="38"/>
      <c r="I3957" s="38"/>
      <c r="J3957" s="38"/>
      <c r="K3957" s="38"/>
    </row>
    <row r="3958" spans="6:11" x14ac:dyDescent="0.25">
      <c r="F3958" s="38"/>
      <c r="G3958" s="38"/>
      <c r="H3958" s="38"/>
      <c r="I3958" s="38"/>
      <c r="J3958" s="38"/>
      <c r="K3958" s="38"/>
    </row>
    <row r="3959" spans="6:11" x14ac:dyDescent="0.25">
      <c r="F3959" s="38"/>
      <c r="G3959" s="38"/>
      <c r="H3959" s="38"/>
      <c r="I3959" s="38"/>
      <c r="J3959" s="38"/>
      <c r="K3959" s="38"/>
    </row>
    <row r="3960" spans="6:11" x14ac:dyDescent="0.25">
      <c r="F3960" s="38"/>
      <c r="G3960" s="38"/>
      <c r="H3960" s="38"/>
      <c r="I3960" s="38"/>
      <c r="J3960" s="38"/>
      <c r="K3960" s="38"/>
    </row>
    <row r="3961" spans="6:11" x14ac:dyDescent="0.25">
      <c r="F3961" s="38"/>
      <c r="G3961" s="38"/>
      <c r="H3961" s="38"/>
      <c r="I3961" s="38"/>
      <c r="J3961" s="38"/>
      <c r="K3961" s="38"/>
    </row>
    <row r="3962" spans="6:11" x14ac:dyDescent="0.25">
      <c r="F3962" s="38"/>
      <c r="G3962" s="38"/>
      <c r="H3962" s="38"/>
      <c r="I3962" s="38"/>
      <c r="J3962" s="38"/>
      <c r="K3962" s="38"/>
    </row>
    <row r="3963" spans="6:11" x14ac:dyDescent="0.25">
      <c r="F3963" s="38"/>
      <c r="G3963" s="38"/>
      <c r="H3963" s="38"/>
      <c r="I3963" s="38"/>
      <c r="J3963" s="38"/>
      <c r="K3963" s="38"/>
    </row>
    <row r="3964" spans="6:11" x14ac:dyDescent="0.25">
      <c r="F3964" s="38"/>
      <c r="G3964" s="38"/>
      <c r="H3964" s="38"/>
      <c r="I3964" s="38"/>
      <c r="J3964" s="38"/>
      <c r="K3964" s="38"/>
    </row>
    <row r="3965" spans="6:11" x14ac:dyDescent="0.25">
      <c r="F3965" s="38"/>
      <c r="G3965" s="38"/>
      <c r="H3965" s="38"/>
      <c r="I3965" s="38"/>
      <c r="J3965" s="38"/>
      <c r="K3965" s="38"/>
    </row>
    <row r="3966" spans="6:11" x14ac:dyDescent="0.25">
      <c r="F3966" s="38"/>
      <c r="G3966" s="38"/>
      <c r="H3966" s="38"/>
      <c r="I3966" s="38"/>
      <c r="J3966" s="38"/>
      <c r="K3966" s="38"/>
    </row>
    <row r="3967" spans="6:11" x14ac:dyDescent="0.25">
      <c r="F3967" s="38"/>
      <c r="G3967" s="38"/>
      <c r="H3967" s="38"/>
      <c r="I3967" s="38"/>
      <c r="J3967" s="38"/>
      <c r="K3967" s="38"/>
    </row>
    <row r="3968" spans="6:11" x14ac:dyDescent="0.25">
      <c r="F3968" s="38"/>
      <c r="G3968" s="38"/>
      <c r="H3968" s="38"/>
      <c r="I3968" s="38"/>
      <c r="J3968" s="38"/>
      <c r="K3968" s="38"/>
    </row>
    <row r="3969" spans="6:11" x14ac:dyDescent="0.25">
      <c r="F3969" s="38"/>
      <c r="G3969" s="38"/>
      <c r="H3969" s="38"/>
      <c r="I3969" s="38"/>
      <c r="J3969" s="38"/>
      <c r="K3969" s="38"/>
    </row>
    <row r="3970" spans="6:11" x14ac:dyDescent="0.25">
      <c r="F3970" s="38"/>
      <c r="G3970" s="38"/>
      <c r="H3970" s="38"/>
      <c r="I3970" s="38"/>
      <c r="J3970" s="38"/>
      <c r="K3970" s="38"/>
    </row>
    <row r="3971" spans="6:11" x14ac:dyDescent="0.25">
      <c r="F3971" s="38"/>
      <c r="G3971" s="38"/>
      <c r="H3971" s="38"/>
      <c r="I3971" s="38"/>
      <c r="J3971" s="38"/>
      <c r="K3971" s="38"/>
    </row>
    <row r="3972" spans="6:11" x14ac:dyDescent="0.25">
      <c r="F3972" s="38"/>
      <c r="G3972" s="38"/>
      <c r="H3972" s="38"/>
      <c r="I3972" s="38"/>
      <c r="J3972" s="38"/>
      <c r="K3972" s="38"/>
    </row>
    <row r="3973" spans="6:11" x14ac:dyDescent="0.25">
      <c r="F3973" s="38"/>
      <c r="G3973" s="38"/>
      <c r="H3973" s="38"/>
      <c r="I3973" s="38"/>
      <c r="J3973" s="38"/>
      <c r="K3973" s="38"/>
    </row>
    <row r="3974" spans="6:11" x14ac:dyDescent="0.25">
      <c r="F3974" s="38"/>
      <c r="G3974" s="38"/>
      <c r="H3974" s="38"/>
      <c r="I3974" s="38"/>
      <c r="J3974" s="38"/>
      <c r="K3974" s="38"/>
    </row>
    <row r="3975" spans="6:11" x14ac:dyDescent="0.25">
      <c r="F3975" s="38"/>
      <c r="G3975" s="38"/>
      <c r="H3975" s="38"/>
      <c r="I3975" s="38"/>
      <c r="J3975" s="38"/>
      <c r="K3975" s="38"/>
    </row>
    <row r="3976" spans="6:11" x14ac:dyDescent="0.25">
      <c r="F3976" s="38"/>
      <c r="G3976" s="38"/>
      <c r="H3976" s="38"/>
      <c r="I3976" s="38"/>
      <c r="J3976" s="38"/>
      <c r="K3976" s="38"/>
    </row>
    <row r="3977" spans="6:11" x14ac:dyDescent="0.25">
      <c r="F3977" s="38"/>
      <c r="G3977" s="38"/>
      <c r="H3977" s="38"/>
      <c r="I3977" s="38"/>
      <c r="J3977" s="38"/>
      <c r="K3977" s="38"/>
    </row>
    <row r="3978" spans="6:11" x14ac:dyDescent="0.25">
      <c r="F3978" s="38"/>
      <c r="G3978" s="38"/>
      <c r="H3978" s="38"/>
      <c r="I3978" s="38"/>
      <c r="J3978" s="38"/>
      <c r="K3978" s="38"/>
    </row>
    <row r="3979" spans="6:11" x14ac:dyDescent="0.25">
      <c r="F3979" s="38"/>
      <c r="G3979" s="38"/>
      <c r="H3979" s="38"/>
      <c r="I3979" s="38"/>
      <c r="J3979" s="38"/>
      <c r="K3979" s="38"/>
    </row>
    <row r="3980" spans="6:11" x14ac:dyDescent="0.25">
      <c r="F3980" s="38"/>
      <c r="G3980" s="38"/>
      <c r="H3980" s="38"/>
      <c r="I3980" s="38"/>
      <c r="J3980" s="38"/>
      <c r="K3980" s="38"/>
    </row>
    <row r="3981" spans="6:11" x14ac:dyDescent="0.25">
      <c r="F3981" s="38"/>
      <c r="G3981" s="38"/>
      <c r="H3981" s="38"/>
      <c r="I3981" s="38"/>
      <c r="J3981" s="38"/>
      <c r="K3981" s="38"/>
    </row>
    <row r="3982" spans="6:11" x14ac:dyDescent="0.25">
      <c r="F3982" s="38"/>
      <c r="G3982" s="38"/>
      <c r="H3982" s="38"/>
      <c r="I3982" s="38"/>
      <c r="J3982" s="38"/>
      <c r="K3982" s="38"/>
    </row>
    <row r="3983" spans="6:11" x14ac:dyDescent="0.25">
      <c r="F3983" s="38"/>
      <c r="G3983" s="38"/>
      <c r="H3983" s="38"/>
      <c r="I3983" s="38"/>
      <c r="J3983" s="38"/>
      <c r="K3983" s="38"/>
    </row>
    <row r="3984" spans="6:11" x14ac:dyDescent="0.25">
      <c r="F3984" s="38"/>
      <c r="G3984" s="38"/>
      <c r="H3984" s="38"/>
      <c r="I3984" s="38"/>
      <c r="J3984" s="38"/>
      <c r="K3984" s="38"/>
    </row>
    <row r="3985" spans="6:11" x14ac:dyDescent="0.25">
      <c r="F3985" s="38"/>
      <c r="G3985" s="38"/>
      <c r="H3985" s="38"/>
      <c r="I3985" s="38"/>
      <c r="J3985" s="38"/>
      <c r="K3985" s="38"/>
    </row>
    <row r="3986" spans="6:11" x14ac:dyDescent="0.25">
      <c r="F3986" s="38"/>
      <c r="G3986" s="38"/>
      <c r="H3986" s="38"/>
      <c r="I3986" s="38"/>
      <c r="J3986" s="38"/>
      <c r="K3986" s="38"/>
    </row>
    <row r="3987" spans="6:11" x14ac:dyDescent="0.25">
      <c r="F3987" s="38"/>
      <c r="G3987" s="38"/>
      <c r="H3987" s="38"/>
      <c r="I3987" s="38"/>
      <c r="J3987" s="38"/>
      <c r="K3987" s="38"/>
    </row>
    <row r="3988" spans="6:11" x14ac:dyDescent="0.25">
      <c r="F3988" s="38"/>
      <c r="G3988" s="38"/>
      <c r="H3988" s="38"/>
      <c r="I3988" s="38"/>
      <c r="J3988" s="38"/>
      <c r="K3988" s="38"/>
    </row>
    <row r="3989" spans="6:11" x14ac:dyDescent="0.25">
      <c r="F3989" s="38"/>
      <c r="G3989" s="38"/>
      <c r="H3989" s="38"/>
      <c r="I3989" s="38"/>
      <c r="J3989" s="38"/>
      <c r="K3989" s="38"/>
    </row>
    <row r="3990" spans="6:11" x14ac:dyDescent="0.25">
      <c r="F3990" s="38"/>
      <c r="G3990" s="38"/>
      <c r="H3990" s="38"/>
      <c r="I3990" s="38"/>
      <c r="J3990" s="38"/>
      <c r="K3990" s="38"/>
    </row>
    <row r="3991" spans="6:11" x14ac:dyDescent="0.25">
      <c r="F3991" s="38"/>
      <c r="G3991" s="38"/>
      <c r="H3991" s="38"/>
      <c r="I3991" s="38"/>
      <c r="J3991" s="38"/>
      <c r="K3991" s="38"/>
    </row>
    <row r="3992" spans="6:11" x14ac:dyDescent="0.25">
      <c r="F3992" s="38"/>
      <c r="G3992" s="38"/>
      <c r="H3992" s="38"/>
      <c r="I3992" s="38"/>
      <c r="J3992" s="38"/>
      <c r="K3992" s="38"/>
    </row>
    <row r="3993" spans="6:11" x14ac:dyDescent="0.25">
      <c r="F3993" s="38"/>
      <c r="G3993" s="38"/>
      <c r="H3993" s="38"/>
      <c r="I3993" s="38"/>
      <c r="J3993" s="38"/>
      <c r="K3993" s="38"/>
    </row>
    <row r="3994" spans="6:11" x14ac:dyDescent="0.25">
      <c r="F3994" s="38"/>
      <c r="G3994" s="38"/>
      <c r="H3994" s="38"/>
      <c r="I3994" s="38"/>
      <c r="J3994" s="38"/>
      <c r="K3994" s="38"/>
    </row>
    <row r="3995" spans="6:11" x14ac:dyDescent="0.25">
      <c r="F3995" s="38"/>
      <c r="G3995" s="38"/>
      <c r="H3995" s="38"/>
      <c r="I3995" s="38"/>
      <c r="J3995" s="38"/>
      <c r="K3995" s="38"/>
    </row>
    <row r="3996" spans="6:11" x14ac:dyDescent="0.25">
      <c r="F3996" s="38"/>
      <c r="G3996" s="38"/>
      <c r="H3996" s="38"/>
      <c r="I3996" s="38"/>
      <c r="J3996" s="38"/>
      <c r="K3996" s="38"/>
    </row>
    <row r="3997" spans="6:11" x14ac:dyDescent="0.25">
      <c r="F3997" s="38"/>
      <c r="G3997" s="38"/>
      <c r="H3997" s="38"/>
      <c r="I3997" s="38"/>
      <c r="J3997" s="38"/>
      <c r="K3997" s="38"/>
    </row>
    <row r="3998" spans="6:11" x14ac:dyDescent="0.25">
      <c r="F3998" s="38"/>
      <c r="G3998" s="38"/>
      <c r="H3998" s="38"/>
      <c r="I3998" s="38"/>
      <c r="J3998" s="38"/>
      <c r="K3998" s="38"/>
    </row>
    <row r="3999" spans="6:11" x14ac:dyDescent="0.25">
      <c r="F3999" s="38"/>
      <c r="G3999" s="38"/>
      <c r="H3999" s="38"/>
      <c r="I3999" s="38"/>
      <c r="J3999" s="38"/>
      <c r="K3999" s="38"/>
    </row>
    <row r="4000" spans="6:11" x14ac:dyDescent="0.25">
      <c r="F4000" s="38"/>
      <c r="G4000" s="38"/>
      <c r="H4000" s="38"/>
      <c r="I4000" s="38"/>
      <c r="J4000" s="38"/>
      <c r="K4000" s="38"/>
    </row>
    <row r="4001" spans="6:11" x14ac:dyDescent="0.25">
      <c r="F4001" s="38"/>
      <c r="G4001" s="38"/>
      <c r="H4001" s="38"/>
      <c r="I4001" s="38"/>
      <c r="J4001" s="38"/>
      <c r="K4001" s="38"/>
    </row>
    <row r="4002" spans="6:11" x14ac:dyDescent="0.25">
      <c r="F4002" s="38"/>
      <c r="G4002" s="38"/>
      <c r="H4002" s="38"/>
      <c r="I4002" s="38"/>
      <c r="J4002" s="38"/>
      <c r="K4002" s="38"/>
    </row>
    <row r="4003" spans="6:11" x14ac:dyDescent="0.25">
      <c r="F4003" s="38"/>
      <c r="G4003" s="38"/>
      <c r="H4003" s="38"/>
      <c r="I4003" s="38"/>
      <c r="J4003" s="38"/>
      <c r="K4003" s="38"/>
    </row>
    <row r="4004" spans="6:11" x14ac:dyDescent="0.25">
      <c r="F4004" s="38"/>
      <c r="G4004" s="38"/>
      <c r="H4004" s="38"/>
      <c r="I4004" s="38"/>
      <c r="J4004" s="38"/>
      <c r="K4004" s="38"/>
    </row>
    <row r="4005" spans="6:11" x14ac:dyDescent="0.25">
      <c r="F4005" s="38"/>
      <c r="G4005" s="38"/>
      <c r="H4005" s="38"/>
      <c r="I4005" s="38"/>
      <c r="J4005" s="38"/>
      <c r="K4005" s="38"/>
    </row>
    <row r="4006" spans="6:11" x14ac:dyDescent="0.25">
      <c r="F4006" s="38"/>
      <c r="G4006" s="38"/>
      <c r="H4006" s="38"/>
      <c r="I4006" s="38"/>
      <c r="J4006" s="38"/>
      <c r="K4006" s="38"/>
    </row>
    <row r="4007" spans="6:11" x14ac:dyDescent="0.25">
      <c r="F4007" s="38"/>
      <c r="G4007" s="38"/>
      <c r="H4007" s="38"/>
      <c r="I4007" s="38"/>
      <c r="J4007" s="38"/>
      <c r="K4007" s="38"/>
    </row>
    <row r="4008" spans="6:11" x14ac:dyDescent="0.25">
      <c r="F4008" s="38"/>
      <c r="G4008" s="38"/>
      <c r="H4008" s="38"/>
      <c r="I4008" s="38"/>
      <c r="J4008" s="38"/>
      <c r="K4008" s="38"/>
    </row>
    <row r="4009" spans="6:11" x14ac:dyDescent="0.25">
      <c r="F4009" s="38"/>
      <c r="G4009" s="38"/>
      <c r="H4009" s="38"/>
      <c r="I4009" s="38"/>
      <c r="J4009" s="38"/>
      <c r="K4009" s="38"/>
    </row>
    <row r="4010" spans="6:11" x14ac:dyDescent="0.25">
      <c r="F4010" s="38"/>
      <c r="G4010" s="38"/>
      <c r="H4010" s="38"/>
      <c r="I4010" s="38"/>
      <c r="J4010" s="38"/>
      <c r="K4010" s="38"/>
    </row>
    <row r="4011" spans="6:11" x14ac:dyDescent="0.25">
      <c r="F4011" s="38"/>
      <c r="G4011" s="38"/>
      <c r="H4011" s="38"/>
      <c r="I4011" s="38"/>
      <c r="J4011" s="38"/>
      <c r="K4011" s="38"/>
    </row>
    <row r="4012" spans="6:11" x14ac:dyDescent="0.25">
      <c r="F4012" s="38"/>
      <c r="G4012" s="38"/>
      <c r="H4012" s="38"/>
      <c r="I4012" s="38"/>
      <c r="J4012" s="38"/>
      <c r="K4012" s="38"/>
    </row>
    <row r="4013" spans="6:11" x14ac:dyDescent="0.25">
      <c r="F4013" s="38"/>
      <c r="G4013" s="38"/>
      <c r="H4013" s="38"/>
      <c r="I4013" s="38"/>
      <c r="J4013" s="38"/>
      <c r="K4013" s="38"/>
    </row>
    <row r="4014" spans="6:11" x14ac:dyDescent="0.25">
      <c r="F4014" s="38"/>
      <c r="G4014" s="38"/>
      <c r="H4014" s="38"/>
      <c r="I4014" s="38"/>
      <c r="J4014" s="38"/>
      <c r="K4014" s="38"/>
    </row>
    <row r="4015" spans="6:11" x14ac:dyDescent="0.25">
      <c r="F4015" s="38"/>
      <c r="G4015" s="38"/>
      <c r="H4015" s="38"/>
      <c r="I4015" s="38"/>
      <c r="J4015" s="38"/>
      <c r="K4015" s="38"/>
    </row>
    <row r="4016" spans="6:11" x14ac:dyDescent="0.25">
      <c r="F4016" s="38"/>
      <c r="G4016" s="38"/>
      <c r="H4016" s="38"/>
      <c r="I4016" s="38"/>
      <c r="J4016" s="38"/>
      <c r="K4016" s="38"/>
    </row>
    <row r="4017" spans="6:11" x14ac:dyDescent="0.25">
      <c r="F4017" s="38"/>
      <c r="G4017" s="38"/>
      <c r="H4017" s="38"/>
      <c r="I4017" s="38"/>
      <c r="J4017" s="38"/>
      <c r="K4017" s="38"/>
    </row>
    <row r="4018" spans="6:11" x14ac:dyDescent="0.25">
      <c r="F4018" s="38"/>
      <c r="G4018" s="38"/>
      <c r="H4018" s="38"/>
      <c r="I4018" s="38"/>
      <c r="J4018" s="38"/>
      <c r="K4018" s="38"/>
    </row>
    <row r="4019" spans="6:11" x14ac:dyDescent="0.25">
      <c r="F4019" s="38"/>
      <c r="G4019" s="38"/>
      <c r="H4019" s="38"/>
      <c r="I4019" s="38"/>
      <c r="J4019" s="38"/>
      <c r="K4019" s="38"/>
    </row>
    <row r="4020" spans="6:11" x14ac:dyDescent="0.25">
      <c r="F4020" s="38"/>
      <c r="G4020" s="38"/>
      <c r="H4020" s="38"/>
      <c r="I4020" s="38"/>
      <c r="J4020" s="38"/>
      <c r="K4020" s="38"/>
    </row>
    <row r="4021" spans="6:11" x14ac:dyDescent="0.25">
      <c r="F4021" s="38"/>
      <c r="G4021" s="38"/>
      <c r="H4021" s="38"/>
      <c r="I4021" s="38"/>
      <c r="J4021" s="38"/>
      <c r="K4021" s="38"/>
    </row>
    <row r="4022" spans="6:11" x14ac:dyDescent="0.25">
      <c r="F4022" s="38"/>
      <c r="G4022" s="38"/>
      <c r="H4022" s="38"/>
      <c r="I4022" s="38"/>
      <c r="J4022" s="38"/>
      <c r="K4022" s="38"/>
    </row>
    <row r="4023" spans="6:11" x14ac:dyDescent="0.25">
      <c r="F4023" s="38"/>
      <c r="G4023" s="38"/>
      <c r="H4023" s="38"/>
      <c r="I4023" s="38"/>
      <c r="J4023" s="38"/>
      <c r="K4023" s="38"/>
    </row>
    <row r="4024" spans="6:11" x14ac:dyDescent="0.25">
      <c r="F4024" s="38"/>
      <c r="G4024" s="38"/>
      <c r="H4024" s="38"/>
      <c r="I4024" s="38"/>
      <c r="J4024" s="38"/>
      <c r="K4024" s="38"/>
    </row>
    <row r="4025" spans="6:11" x14ac:dyDescent="0.25">
      <c r="F4025" s="38"/>
      <c r="G4025" s="38"/>
      <c r="H4025" s="38"/>
      <c r="I4025" s="38"/>
      <c r="J4025" s="38"/>
      <c r="K4025" s="38"/>
    </row>
    <row r="4026" spans="6:11" x14ac:dyDescent="0.25">
      <c r="F4026" s="38"/>
      <c r="G4026" s="38"/>
      <c r="H4026" s="38"/>
      <c r="I4026" s="38"/>
      <c r="J4026" s="38"/>
      <c r="K4026" s="38"/>
    </row>
    <row r="4027" spans="6:11" x14ac:dyDescent="0.25">
      <c r="F4027" s="38"/>
      <c r="G4027" s="38"/>
      <c r="H4027" s="38"/>
      <c r="I4027" s="38"/>
      <c r="J4027" s="38"/>
      <c r="K4027" s="38"/>
    </row>
    <row r="4028" spans="6:11" x14ac:dyDescent="0.25">
      <c r="F4028" s="38"/>
      <c r="G4028" s="38"/>
      <c r="H4028" s="38"/>
      <c r="I4028" s="38"/>
      <c r="J4028" s="38"/>
      <c r="K4028" s="38"/>
    </row>
    <row r="4029" spans="6:11" x14ac:dyDescent="0.25">
      <c r="F4029" s="38"/>
      <c r="G4029" s="38"/>
      <c r="H4029" s="38"/>
      <c r="I4029" s="38"/>
      <c r="J4029" s="38"/>
      <c r="K4029" s="38"/>
    </row>
    <row r="4030" spans="6:11" x14ac:dyDescent="0.25">
      <c r="F4030" s="38"/>
      <c r="G4030" s="38"/>
      <c r="H4030" s="38"/>
      <c r="I4030" s="38"/>
      <c r="J4030" s="38"/>
      <c r="K4030" s="38"/>
    </row>
    <row r="4031" spans="6:11" x14ac:dyDescent="0.25">
      <c r="F4031" s="38"/>
      <c r="G4031" s="38"/>
      <c r="H4031" s="38"/>
      <c r="I4031" s="38"/>
      <c r="J4031" s="38"/>
      <c r="K4031" s="38"/>
    </row>
    <row r="4032" spans="6:11" x14ac:dyDescent="0.25">
      <c r="F4032" s="38"/>
      <c r="G4032" s="38"/>
      <c r="H4032" s="38"/>
      <c r="I4032" s="38"/>
      <c r="J4032" s="38"/>
      <c r="K4032" s="38"/>
    </row>
    <row r="4033" spans="6:11" x14ac:dyDescent="0.25">
      <c r="F4033" s="38"/>
      <c r="G4033" s="38"/>
      <c r="H4033" s="38"/>
      <c r="I4033" s="38"/>
      <c r="J4033" s="38"/>
      <c r="K4033" s="38"/>
    </row>
    <row r="4034" spans="6:11" x14ac:dyDescent="0.25">
      <c r="F4034" s="38"/>
      <c r="G4034" s="38"/>
      <c r="H4034" s="38"/>
      <c r="I4034" s="38"/>
      <c r="J4034" s="38"/>
      <c r="K4034" s="38"/>
    </row>
    <row r="4035" spans="6:11" x14ac:dyDescent="0.25">
      <c r="F4035" s="38"/>
      <c r="G4035" s="38"/>
      <c r="H4035" s="38"/>
      <c r="I4035" s="38"/>
      <c r="J4035" s="38"/>
      <c r="K4035" s="38"/>
    </row>
    <row r="4036" spans="6:11" x14ac:dyDescent="0.25">
      <c r="F4036" s="38"/>
      <c r="G4036" s="38"/>
      <c r="H4036" s="38"/>
      <c r="I4036" s="38"/>
      <c r="J4036" s="38"/>
      <c r="K4036" s="38"/>
    </row>
    <row r="4037" spans="6:11" x14ac:dyDescent="0.25">
      <c r="F4037" s="38"/>
      <c r="G4037" s="38"/>
      <c r="H4037" s="38"/>
      <c r="I4037" s="38"/>
      <c r="J4037" s="38"/>
      <c r="K4037" s="38"/>
    </row>
    <row r="4038" spans="6:11" x14ac:dyDescent="0.25">
      <c r="F4038" s="38"/>
      <c r="G4038" s="38"/>
      <c r="H4038" s="38"/>
      <c r="I4038" s="38"/>
      <c r="J4038" s="38"/>
      <c r="K4038" s="38"/>
    </row>
    <row r="4039" spans="6:11" x14ac:dyDescent="0.25">
      <c r="F4039" s="38"/>
      <c r="G4039" s="38"/>
      <c r="H4039" s="38"/>
      <c r="I4039" s="38"/>
      <c r="J4039" s="38"/>
      <c r="K4039" s="38"/>
    </row>
    <row r="4040" spans="6:11" x14ac:dyDescent="0.25">
      <c r="F4040" s="38"/>
      <c r="G4040" s="38"/>
      <c r="H4040" s="38"/>
      <c r="I4040" s="38"/>
      <c r="J4040" s="38"/>
      <c r="K4040" s="38"/>
    </row>
    <row r="4041" spans="6:11" x14ac:dyDescent="0.25">
      <c r="F4041" s="38"/>
      <c r="G4041" s="38"/>
      <c r="H4041" s="38"/>
      <c r="I4041" s="38"/>
      <c r="J4041" s="38"/>
      <c r="K4041" s="38"/>
    </row>
    <row r="4042" spans="6:11" x14ac:dyDescent="0.25">
      <c r="F4042" s="38"/>
      <c r="G4042" s="38"/>
      <c r="H4042" s="38"/>
      <c r="I4042" s="38"/>
      <c r="J4042" s="38"/>
      <c r="K4042" s="38"/>
    </row>
    <row r="4043" spans="6:11" x14ac:dyDescent="0.25">
      <c r="F4043" s="38"/>
      <c r="G4043" s="38"/>
      <c r="H4043" s="38"/>
      <c r="I4043" s="38"/>
      <c r="J4043" s="38"/>
      <c r="K4043" s="38"/>
    </row>
    <row r="4044" spans="6:11" x14ac:dyDescent="0.25">
      <c r="F4044" s="38"/>
      <c r="G4044" s="38"/>
      <c r="H4044" s="38"/>
      <c r="I4044" s="38"/>
      <c r="J4044" s="38"/>
      <c r="K4044" s="38"/>
    </row>
    <row r="4045" spans="6:11" x14ac:dyDescent="0.25">
      <c r="F4045" s="38"/>
      <c r="G4045" s="38"/>
      <c r="H4045" s="38"/>
      <c r="I4045" s="38"/>
      <c r="J4045" s="38"/>
      <c r="K4045" s="38"/>
    </row>
    <row r="4046" spans="6:11" x14ac:dyDescent="0.25">
      <c r="F4046" s="38"/>
      <c r="G4046" s="38"/>
      <c r="H4046" s="38"/>
      <c r="I4046" s="38"/>
      <c r="J4046" s="38"/>
      <c r="K4046" s="38"/>
    </row>
    <row r="4047" spans="6:11" x14ac:dyDescent="0.25">
      <c r="F4047" s="38"/>
      <c r="G4047" s="38"/>
      <c r="H4047" s="38"/>
      <c r="I4047" s="38"/>
      <c r="J4047" s="38"/>
      <c r="K4047" s="38"/>
    </row>
    <row r="4048" spans="6:11" x14ac:dyDescent="0.25">
      <c r="F4048" s="38"/>
      <c r="G4048" s="38"/>
      <c r="H4048" s="38"/>
      <c r="I4048" s="38"/>
      <c r="J4048" s="38"/>
      <c r="K4048" s="38"/>
    </row>
    <row r="4049" spans="6:11" x14ac:dyDescent="0.25">
      <c r="F4049" s="38"/>
      <c r="G4049" s="38"/>
      <c r="H4049" s="38"/>
      <c r="I4049" s="38"/>
      <c r="J4049" s="38"/>
      <c r="K4049" s="38"/>
    </row>
    <row r="4050" spans="6:11" x14ac:dyDescent="0.25">
      <c r="F4050" s="38"/>
      <c r="G4050" s="38"/>
      <c r="H4050" s="38"/>
      <c r="I4050" s="38"/>
      <c r="J4050" s="38"/>
      <c r="K4050" s="38"/>
    </row>
    <row r="4051" spans="6:11" x14ac:dyDescent="0.25">
      <c r="F4051" s="38"/>
      <c r="G4051" s="38"/>
      <c r="H4051" s="38"/>
      <c r="I4051" s="38"/>
      <c r="J4051" s="38"/>
      <c r="K4051" s="38"/>
    </row>
    <row r="4052" spans="6:11" x14ac:dyDescent="0.25">
      <c r="F4052" s="38"/>
      <c r="G4052" s="38"/>
      <c r="H4052" s="38"/>
      <c r="I4052" s="38"/>
      <c r="J4052" s="38"/>
      <c r="K4052" s="38"/>
    </row>
    <row r="4053" spans="6:11" x14ac:dyDescent="0.25">
      <c r="F4053" s="38"/>
      <c r="G4053" s="38"/>
      <c r="H4053" s="38"/>
      <c r="I4053" s="38"/>
      <c r="J4053" s="38"/>
      <c r="K4053" s="38"/>
    </row>
    <row r="4054" spans="6:11" x14ac:dyDescent="0.25">
      <c r="F4054" s="38"/>
      <c r="G4054" s="38"/>
      <c r="H4054" s="38"/>
      <c r="I4054" s="38"/>
      <c r="J4054" s="38"/>
      <c r="K4054" s="38"/>
    </row>
  </sheetData>
  <sheetProtection algorithmName="SHA-512" hashValue="4okpD7+j7/dMO0N/kJdvEGpyM1kzWIdGIcO8Uv3FHOYDQ7ox4FF5JFst9ORr4Na65bvlQzRrGv0WpxjO5RkzUg==" saltValue="hfLtZIUjJYH/X/AXJ9WY+w==" spinCount="100000" sheet="1" objects="1" scenarios="1"/>
  <mergeCells count="21">
    <mergeCell ref="E19:L19"/>
    <mergeCell ref="D24:L24"/>
    <mergeCell ref="E25:L25"/>
    <mergeCell ref="D16:D19"/>
    <mergeCell ref="E17:L17"/>
    <mergeCell ref="E18:L18"/>
    <mergeCell ref="D21:D22"/>
    <mergeCell ref="E22:L22"/>
    <mergeCell ref="I3:L3"/>
    <mergeCell ref="D7:L7"/>
    <mergeCell ref="D8:L8"/>
    <mergeCell ref="E11:L11"/>
    <mergeCell ref="E14:L14"/>
    <mergeCell ref="E10:L10"/>
    <mergeCell ref="D9:D11"/>
    <mergeCell ref="D13:D14"/>
    <mergeCell ref="E27:L27"/>
    <mergeCell ref="D28:L28"/>
    <mergeCell ref="D29:L29"/>
    <mergeCell ref="E31:H31"/>
    <mergeCell ref="I31:L31"/>
  </mergeCells>
  <phoneticPr fontId="42" type="noConversion"/>
  <conditionalFormatting sqref="F4055:I1048576">
    <cfRule type="cellIs" dxfId="5069" priority="181" operator="equal">
      <formula>"Very High"</formula>
    </cfRule>
    <cfRule type="cellIs" dxfId="5068" priority="182" operator="equal">
      <formula>"High"</formula>
    </cfRule>
    <cfRule type="cellIs" dxfId="5067" priority="183" operator="equal">
      <formula>"Moderate"</formula>
    </cfRule>
    <cfRule type="cellIs" dxfId="5066" priority="184" operator="equal">
      <formula>"Low"</formula>
    </cfRule>
    <cfRule type="cellIs" dxfId="5065" priority="185" operator="equal">
      <formula>"Very Low"</formula>
    </cfRule>
  </conditionalFormatting>
  <conditionalFormatting sqref="J4055:J1048576">
    <cfRule type="cellIs" dxfId="5064" priority="176" operator="equal">
      <formula>"Very Low"</formula>
    </cfRule>
    <cfRule type="cellIs" dxfId="5063" priority="177" operator="equal">
      <formula>"Low"</formula>
    </cfRule>
    <cfRule type="cellIs" dxfId="5062" priority="178" operator="equal">
      <formula>"Moderate"</formula>
    </cfRule>
    <cfRule type="cellIs" dxfId="5061" priority="179" operator="equal">
      <formula>"Very High"</formula>
    </cfRule>
    <cfRule type="cellIs" dxfId="5060" priority="180" operator="equal">
      <formula>"High"</formula>
    </cfRule>
  </conditionalFormatting>
  <conditionalFormatting sqref="D3:E3">
    <cfRule type="cellIs" dxfId="5059" priority="56" operator="equal">
      <formula>"Very Low"</formula>
    </cfRule>
    <cfRule type="cellIs" dxfId="5058" priority="57" operator="equal">
      <formula>"Low"</formula>
    </cfRule>
    <cfRule type="cellIs" dxfId="5057" priority="58" operator="equal">
      <formula>"Moderate"</formula>
    </cfRule>
    <cfRule type="cellIs" dxfId="5056" priority="59" operator="equal">
      <formula>"Very High"</formula>
    </cfRule>
    <cfRule type="cellIs" dxfId="5055" priority="60" operator="equal">
      <formula>"High"</formula>
    </cfRule>
  </conditionalFormatting>
  <conditionalFormatting sqref="J6">
    <cfRule type="cellIs" dxfId="5054" priority="61" operator="equal">
      <formula>"Very Low"</formula>
    </cfRule>
    <cfRule type="cellIs" dxfId="5053" priority="62" operator="equal">
      <formula>"Low"</formula>
    </cfRule>
    <cfRule type="cellIs" dxfId="5052" priority="63" operator="equal">
      <formula>"Moderate"</formula>
    </cfRule>
    <cfRule type="cellIs" dxfId="5051" priority="64" operator="equal">
      <formula>"Very High"</formula>
    </cfRule>
    <cfRule type="cellIs" dxfId="5050" priority="65" operator="equal">
      <formula>"High"</formula>
    </cfRule>
  </conditionalFormatting>
  <conditionalFormatting sqref="F4:I4 F3:H3 F6:I6 F5:H5">
    <cfRule type="cellIs" dxfId="5049" priority="71" operator="equal">
      <formula>"Very High"</formula>
    </cfRule>
    <cfRule type="cellIs" dxfId="5048" priority="72" operator="equal">
      <formula>"High"</formula>
    </cfRule>
    <cfRule type="cellIs" dxfId="5047" priority="73" operator="equal">
      <formula>"Moderate"</formula>
    </cfRule>
    <cfRule type="cellIs" dxfId="5046" priority="74" operator="equal">
      <formula>"Low"</formula>
    </cfRule>
    <cfRule type="cellIs" dxfId="5045" priority="75" operator="equal">
      <formula>"Very Low"</formula>
    </cfRule>
  </conditionalFormatting>
  <conditionalFormatting sqref="J4">
    <cfRule type="cellIs" dxfId="5044" priority="66" operator="equal">
      <formula>"Very Low"</formula>
    </cfRule>
    <cfRule type="cellIs" dxfId="5043" priority="67" operator="equal">
      <formula>"Low"</formula>
    </cfRule>
    <cfRule type="cellIs" dxfId="5042" priority="68" operator="equal">
      <formula>"Moderate"</formula>
    </cfRule>
    <cfRule type="cellIs" dxfId="5041" priority="69" operator="equal">
      <formula>"Very High"</formula>
    </cfRule>
    <cfRule type="cellIs" dxfId="5040" priority="70" operator="equal">
      <formula>"High"</formula>
    </cfRule>
  </conditionalFormatting>
  <conditionalFormatting sqref="I3">
    <cfRule type="cellIs" dxfId="5039" priority="1" operator="equal">
      <formula>"Very Low"</formula>
    </cfRule>
    <cfRule type="cellIs" dxfId="5038" priority="2" operator="equal">
      <formula>"Low"</formula>
    </cfRule>
    <cfRule type="cellIs" dxfId="5037" priority="3" operator="equal">
      <formula>"Moderate"</formula>
    </cfRule>
    <cfRule type="cellIs" dxfId="5036" priority="4" operator="equal">
      <formula>"Very High"</formula>
    </cfRule>
    <cfRule type="cellIs" dxfId="5035" priority="5" operator="equal">
      <formula>"High"</formula>
    </cfRule>
  </conditionalFormatting>
  <dataValidations count="1">
    <dataValidation allowBlank="1" showErrorMessage="1" prompt="_x000a_" sqref="D13 D16:D18 D8:D9 B8:C30 D20:D21 D23:D24" xr:uid="{154FC345-A4C6-4B7C-8B11-67CEA1B70FAD}"/>
  </dataValidations>
  <hyperlinks>
    <hyperlink ref="D31:E31" location="'3. Overview'!A1" display="Continue…" xr:uid="{EC8A7D9F-1977-4CA8-AD93-76E8C70A05EC}"/>
    <hyperlink ref="D31" location="Monitoring!A1" display="&lt;&lt;  Back" xr:uid="{52E0DCE0-ABC3-4037-820E-3C434A906510}"/>
  </hyperlinks>
  <pageMargins left="0.25" right="0.25" top="0.75" bottom="0.75" header="0.3" footer="0.3"/>
  <pageSetup paperSize="9" scale="87" fitToHeight="0" orientation="landscape" r:id="rId1"/>
  <headerFooter>
    <oddFooter>&amp;C
&amp;R&amp;P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E705DC-CCA1-4030-B1EF-C34E8B8611AA}">
          <x14:formula1>
            <xm:f>List!$F$4:$F$9</xm:f>
          </x14:formula1>
          <xm:sqref>F4055:I1048576</xm:sqref>
        </x14:dataValidation>
        <x14:dataValidation type="list" allowBlank="1" showInputMessage="1" showErrorMessage="1" xr:uid="{4A436DBC-B0F8-40A6-A2DD-7CF9F1EB51DF}">
          <x14:formula1>
            <xm:f>List!$G$4:$G$9</xm:f>
          </x14:formula1>
          <xm:sqref>J4055:J1048576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5FB5-654D-442F-8475-0D848E8699DB}">
  <sheetPr>
    <tabColor rgb="FFFFD400"/>
    <pageSetUpPr fitToPage="1"/>
  </sheetPr>
  <dimension ref="A1:Y56"/>
  <sheetViews>
    <sheetView showGridLines="0" zoomScaleNormal="100" zoomScaleSheetLayoutView="100" workbookViewId="0">
      <pane xSplit="1" ySplit="9" topLeftCell="H10" activePane="bottomRight" state="frozen"/>
      <selection pane="topRight" activeCell="B1" sqref="B1"/>
      <selection pane="bottomLeft" activeCell="A10" sqref="A10"/>
      <selection pane="bottomRight" activeCell="M17" sqref="F16:M18"/>
    </sheetView>
  </sheetViews>
  <sheetFormatPr defaultColWidth="8.77734375" defaultRowHeight="13.8" outlineLevelCol="1" x14ac:dyDescent="0.25"/>
  <cols>
    <col min="1" max="1" width="0.44140625" style="38" customWidth="1"/>
    <col min="2" max="2" width="3.44140625" style="65" customWidth="1"/>
    <col min="3" max="3" width="0.44140625" style="65" customWidth="1"/>
    <col min="4" max="4" width="20.5546875" style="38" customWidth="1"/>
    <col min="5" max="5" width="0.44140625" style="38" customWidth="1"/>
    <col min="6" max="6" width="30.21875" style="38" customWidth="1"/>
    <col min="7" max="7" width="6.21875" style="172" customWidth="1"/>
    <col min="8" max="8" width="6.21875" style="173" customWidth="1"/>
    <col min="9" max="9" width="7.44140625" style="70" hidden="1" customWidth="1"/>
    <col min="10" max="10" width="7.5546875" style="70" hidden="1" customWidth="1"/>
    <col min="11" max="11" width="7" style="70" hidden="1" customWidth="1"/>
    <col min="12" max="12" width="9.5546875" style="73" customWidth="1"/>
    <col min="13" max="13" width="15.6640625" style="60" customWidth="1"/>
    <col min="14" max="14" width="38.6640625" style="60" customWidth="1"/>
    <col min="15" max="15" width="17.33203125" style="60" customWidth="1"/>
    <col min="16" max="16" width="10.77734375" style="60" customWidth="1"/>
    <col min="17" max="17" width="7.21875" style="38" customWidth="1"/>
    <col min="18" max="18" width="0.5546875" style="38" customWidth="1"/>
    <col min="19" max="19" width="37.21875" style="38" hidden="1" customWidth="1" outlineLevel="1"/>
    <col min="20" max="20" width="32" style="38" hidden="1" customWidth="1" outlineLevel="1"/>
    <col min="21" max="21" width="15.77734375" style="38" hidden="1" customWidth="1" outlineLevel="1"/>
    <col min="22" max="22" width="18.21875" style="38" hidden="1" customWidth="1" outlineLevel="1"/>
    <col min="23" max="23" width="29.21875" style="38" hidden="1" customWidth="1" outlineLevel="1"/>
    <col min="24" max="24" width="0.5546875" style="38" hidden="1" customWidth="1" outlineLevel="1"/>
    <col min="25" max="25" width="16.33203125" style="38" customWidth="1" collapsed="1"/>
    <col min="26" max="16384" width="8.77734375" style="38"/>
  </cols>
  <sheetData>
    <row r="1" spans="1:25" ht="2.5499999999999998" customHeight="1" x14ac:dyDescent="0.25">
      <c r="A1" s="45"/>
      <c r="B1" s="63"/>
      <c r="C1" s="63"/>
      <c r="D1" s="46"/>
      <c r="E1" s="46"/>
      <c r="F1" s="46"/>
      <c r="G1" s="168"/>
      <c r="H1" s="169"/>
      <c r="I1" s="69"/>
      <c r="J1" s="69"/>
      <c r="K1" s="69"/>
      <c r="L1" s="69"/>
      <c r="M1" s="59"/>
      <c r="N1" s="59"/>
      <c r="O1" s="59"/>
      <c r="P1" s="59"/>
      <c r="Q1" s="46"/>
      <c r="R1" s="47"/>
    </row>
    <row r="2" spans="1:25" s="39" customFormat="1" ht="20.55" customHeight="1" x14ac:dyDescent="0.3">
      <c r="A2" s="48"/>
      <c r="B2" s="87"/>
      <c r="C2" s="87"/>
      <c r="D2" s="88" t="s">
        <v>19</v>
      </c>
      <c r="E2" s="88"/>
      <c r="F2" s="88"/>
      <c r="G2" s="221"/>
      <c r="H2" s="222"/>
      <c r="I2" s="223"/>
      <c r="J2" s="223"/>
      <c r="K2" s="223"/>
      <c r="L2" s="223"/>
      <c r="M2" s="223"/>
      <c r="N2" s="223"/>
      <c r="O2" s="385" t="s">
        <v>2</v>
      </c>
      <c r="P2" s="385"/>
      <c r="Q2" s="385"/>
      <c r="R2" s="385"/>
    </row>
    <row r="3" spans="1:25" ht="1.05" customHeight="1" x14ac:dyDescent="0.25">
      <c r="A3" s="49"/>
      <c r="B3" s="75"/>
      <c r="C3" s="75"/>
      <c r="D3" s="74"/>
      <c r="E3" s="74"/>
      <c r="F3" s="74"/>
      <c r="G3" s="224"/>
      <c r="H3" s="225"/>
      <c r="I3" s="94"/>
      <c r="J3" s="94"/>
      <c r="K3" s="94"/>
      <c r="L3" s="94"/>
      <c r="M3" s="94"/>
      <c r="N3" s="94"/>
      <c r="O3" s="94"/>
      <c r="P3" s="94"/>
      <c r="Q3" s="95"/>
      <c r="R3" s="42"/>
      <c r="X3" s="39"/>
    </row>
    <row r="4" spans="1:25" s="40" customFormat="1" ht="20.55" customHeight="1" x14ac:dyDescent="0.25">
      <c r="A4" s="50"/>
      <c r="B4" s="284"/>
      <c r="C4" s="284"/>
      <c r="D4" s="285" t="s">
        <v>78</v>
      </c>
      <c r="E4" s="285"/>
      <c r="F4" s="286"/>
      <c r="G4" s="287"/>
      <c r="H4" s="287"/>
      <c r="I4" s="288"/>
      <c r="J4" s="288"/>
      <c r="K4" s="289"/>
      <c r="L4" s="288"/>
      <c r="M4" s="490" t="str">
        <f>IF('Accept &amp; Continue to Set up'!E9&gt;0,'Accept &amp; Continue to Set up'!E9," ")</f>
        <v xml:space="preserve"> </v>
      </c>
      <c r="N4" s="490"/>
      <c r="O4" s="490"/>
      <c r="P4" s="290"/>
      <c r="Q4" s="103"/>
      <c r="R4" s="53"/>
      <c r="S4" s="453" t="s">
        <v>535</v>
      </c>
      <c r="T4" s="454"/>
      <c r="U4" s="454"/>
      <c r="V4" s="454"/>
      <c r="W4" s="454"/>
      <c r="X4" s="366"/>
    </row>
    <row r="5" spans="1:25" ht="2.5499999999999998" customHeight="1" thickBot="1" x14ac:dyDescent="0.3">
      <c r="A5" s="49"/>
      <c r="B5" s="291"/>
      <c r="C5" s="291"/>
      <c r="D5" s="292"/>
      <c r="E5" s="292"/>
      <c r="F5" s="292"/>
      <c r="G5" s="293"/>
      <c r="H5" s="293"/>
      <c r="I5" s="293"/>
      <c r="J5" s="293"/>
      <c r="K5" s="293"/>
      <c r="L5" s="293"/>
      <c r="M5" s="293"/>
      <c r="N5" s="293"/>
      <c r="O5" s="293"/>
      <c r="P5" s="294"/>
      <c r="Q5" s="295"/>
      <c r="R5" s="54"/>
      <c r="S5" s="68"/>
      <c r="X5" s="167"/>
    </row>
    <row r="6" spans="1:25" ht="12.6" customHeight="1" x14ac:dyDescent="0.25">
      <c r="A6" s="49"/>
      <c r="B6" s="502" t="s">
        <v>79</v>
      </c>
      <c r="C6" s="503"/>
      <c r="D6" s="503"/>
      <c r="E6" s="283"/>
      <c r="F6" s="476" t="s">
        <v>80</v>
      </c>
      <c r="G6" s="477" t="s">
        <v>81</v>
      </c>
      <c r="H6" s="478" t="s">
        <v>82</v>
      </c>
      <c r="I6" s="473" t="s">
        <v>83</v>
      </c>
      <c r="J6" s="473" t="s">
        <v>84</v>
      </c>
      <c r="K6" s="473" t="s">
        <v>85</v>
      </c>
      <c r="L6" s="463" t="s">
        <v>86</v>
      </c>
      <c r="M6" s="474" t="s">
        <v>87</v>
      </c>
      <c r="N6" s="479" t="s">
        <v>88</v>
      </c>
      <c r="O6" s="463" t="s">
        <v>89</v>
      </c>
      <c r="P6" s="464" t="s">
        <v>90</v>
      </c>
      <c r="Q6" s="491" t="s">
        <v>91</v>
      </c>
      <c r="R6" s="54"/>
      <c r="S6" s="455" t="s">
        <v>536</v>
      </c>
      <c r="T6" s="457" t="s">
        <v>537</v>
      </c>
      <c r="U6" s="459" t="s">
        <v>538</v>
      </c>
      <c r="V6" s="461" t="s">
        <v>539</v>
      </c>
      <c r="W6" s="461" t="s">
        <v>540</v>
      </c>
      <c r="X6" s="167"/>
      <c r="Y6" s="367" t="s">
        <v>541</v>
      </c>
    </row>
    <row r="7" spans="1:25" s="40" customFormat="1" ht="11.55" customHeight="1" thickBot="1" x14ac:dyDescent="0.35">
      <c r="A7" s="50"/>
      <c r="B7" s="492" t="s">
        <v>92</v>
      </c>
      <c r="C7" s="493"/>
      <c r="D7" s="493"/>
      <c r="E7" s="215"/>
      <c r="F7" s="476"/>
      <c r="G7" s="477"/>
      <c r="H7" s="478"/>
      <c r="I7" s="473"/>
      <c r="J7" s="473"/>
      <c r="K7" s="473"/>
      <c r="L7" s="463"/>
      <c r="M7" s="475"/>
      <c r="N7" s="480"/>
      <c r="O7" s="463"/>
      <c r="P7" s="464"/>
      <c r="Q7" s="491"/>
      <c r="R7" s="55"/>
      <c r="S7" s="456"/>
      <c r="T7" s="458"/>
      <c r="U7" s="460"/>
      <c r="V7" s="462"/>
      <c r="W7" s="462"/>
      <c r="X7" s="167"/>
      <c r="Y7" s="378" t="s">
        <v>542</v>
      </c>
    </row>
    <row r="8" spans="1:25" s="140" customFormat="1" ht="12.6" customHeight="1" x14ac:dyDescent="0.3">
      <c r="A8" s="138"/>
      <c r="B8" s="498" t="s">
        <v>93</v>
      </c>
      <c r="C8" s="499"/>
      <c r="D8" s="499"/>
      <c r="E8" s="253"/>
      <c r="F8" s="281" t="s">
        <v>420</v>
      </c>
      <c r="G8" s="500" t="s">
        <v>94</v>
      </c>
      <c r="H8" s="501"/>
      <c r="I8" s="501"/>
      <c r="J8" s="501"/>
      <c r="K8" s="501"/>
      <c r="L8" s="501"/>
      <c r="M8" s="252" t="s">
        <v>95</v>
      </c>
      <c r="N8" s="231" t="s">
        <v>96</v>
      </c>
      <c r="O8" s="232" t="s">
        <v>97</v>
      </c>
      <c r="P8" s="232" t="s">
        <v>98</v>
      </c>
      <c r="Q8" s="233" t="s">
        <v>99</v>
      </c>
      <c r="R8" s="139"/>
      <c r="S8" s="368" t="s">
        <v>543</v>
      </c>
      <c r="T8" s="369" t="s">
        <v>544</v>
      </c>
      <c r="U8" s="370" t="s">
        <v>545</v>
      </c>
      <c r="V8" s="370" t="s">
        <v>546</v>
      </c>
      <c r="W8" s="370" t="s">
        <v>547</v>
      </c>
      <c r="X8" s="167"/>
    </row>
    <row r="9" spans="1:25" s="140" customFormat="1" ht="18.600000000000001" customHeight="1" x14ac:dyDescent="0.3">
      <c r="A9" s="138"/>
      <c r="B9" s="494" t="s">
        <v>100</v>
      </c>
      <c r="C9" s="495"/>
      <c r="D9" s="495"/>
      <c r="E9" s="250"/>
      <c r="F9" s="234" t="s">
        <v>101</v>
      </c>
      <c r="G9" s="496" t="s">
        <v>102</v>
      </c>
      <c r="H9" s="497"/>
      <c r="I9" s="235"/>
      <c r="J9" s="235"/>
      <c r="K9" s="235"/>
      <c r="L9" s="236" t="s">
        <v>103</v>
      </c>
      <c r="M9" s="237" t="s">
        <v>419</v>
      </c>
      <c r="N9" s="237" t="s">
        <v>104</v>
      </c>
      <c r="O9" s="237" t="s">
        <v>105</v>
      </c>
      <c r="P9" s="237" t="s">
        <v>105</v>
      </c>
      <c r="Q9" s="238" t="s">
        <v>105</v>
      </c>
      <c r="R9" s="139"/>
      <c r="S9" s="368" t="s">
        <v>548</v>
      </c>
      <c r="T9" s="371" t="s">
        <v>548</v>
      </c>
      <c r="U9" s="372" t="s">
        <v>549</v>
      </c>
      <c r="V9" s="373" t="s">
        <v>549</v>
      </c>
      <c r="W9" s="370" t="s">
        <v>548</v>
      </c>
      <c r="X9" s="167"/>
    </row>
    <row r="10" spans="1:25" ht="85.5" customHeight="1" x14ac:dyDescent="0.25">
      <c r="A10" s="49"/>
      <c r="B10" s="194">
        <v>28</v>
      </c>
      <c r="C10" s="194"/>
      <c r="D10" s="193" t="s">
        <v>106</v>
      </c>
      <c r="E10" s="193"/>
      <c r="F10" s="244" t="s">
        <v>30</v>
      </c>
      <c r="G10" s="175"/>
      <c r="H10" s="176"/>
      <c r="I10" s="177"/>
      <c r="J10" s="177"/>
      <c r="K10" s="177"/>
      <c r="L10" s="178"/>
      <c r="M10" s="178"/>
      <c r="N10" s="178"/>
      <c r="O10" s="178"/>
      <c r="P10" s="178"/>
      <c r="Q10" s="274"/>
      <c r="R10" s="54"/>
      <c r="S10" s="178"/>
      <c r="T10" s="178"/>
      <c r="U10" s="178"/>
      <c r="V10" s="178"/>
      <c r="W10" s="178"/>
      <c r="X10" s="54"/>
    </row>
    <row r="11" spans="1:25" ht="60.6" customHeight="1" x14ac:dyDescent="0.25">
      <c r="A11" s="49"/>
      <c r="B11" s="191" t="s">
        <v>107</v>
      </c>
      <c r="C11" s="191"/>
      <c r="D11" s="193" t="s">
        <v>108</v>
      </c>
      <c r="E11" s="193"/>
      <c r="F11" s="245" t="s">
        <v>30</v>
      </c>
      <c r="G11" s="175"/>
      <c r="H11" s="176"/>
      <c r="I11" s="177"/>
      <c r="J11" s="177"/>
      <c r="K11" s="177"/>
      <c r="L11" s="178"/>
      <c r="M11" s="178"/>
      <c r="N11" s="178"/>
      <c r="O11" s="178"/>
      <c r="P11" s="178"/>
      <c r="Q11" s="274"/>
      <c r="R11" s="54"/>
      <c r="S11" s="178"/>
      <c r="T11" s="178"/>
      <c r="U11" s="178"/>
      <c r="V11" s="178"/>
      <c r="W11" s="178"/>
      <c r="X11" s="54"/>
    </row>
    <row r="12" spans="1:25" ht="45" customHeight="1" x14ac:dyDescent="0.25">
      <c r="A12" s="49"/>
      <c r="B12" s="481" t="s">
        <v>109</v>
      </c>
      <c r="C12" s="254"/>
      <c r="D12" s="487" t="s">
        <v>110</v>
      </c>
      <c r="E12" s="256"/>
      <c r="F12" s="317" t="s">
        <v>427</v>
      </c>
      <c r="G12" s="467"/>
      <c r="H12" s="469"/>
      <c r="I12" s="179">
        <f>(IF($G12=List!$F$4,List!$E$4,IF($G12=List!$F$5,List!$E$5,IF($G12=List!$F$6,List!$E$6,IF($G12=List!$F$7,List!$E$7,IF($G12=List!$F$8,List!$E$8,IF($G12=List!$F$9,List!$E$9," ")))))))</f>
        <v>0</v>
      </c>
      <c r="J12" s="179">
        <f>(IF($H12=List!$F$4,List!$E$4,IF($H12=List!$F$5,List!$E$5,IF($H12=List!$F$6,List!$E$6,IF($H12=List!$F$7,List!$E$7,IF($H12=List!$F$8,List!$E$8,IF($H12=List!$F$9,List!$E$9," ")))))))</f>
        <v>0</v>
      </c>
      <c r="K12" s="179">
        <f t="shared" ref="K12:K19" si="0">I12*J12</f>
        <v>0</v>
      </c>
      <c r="L12" s="471" t="str">
        <f>(IF($K12&gt;'Risk model'!$Q$22,"Reasonably Possible - Response Required",IF($K12=0,"Assessment incomplete","Not Reasonably Possible - Acceptable")))</f>
        <v>Assessment incomplete</v>
      </c>
      <c r="M12" s="465" t="s">
        <v>112</v>
      </c>
      <c r="N12" s="190" t="s">
        <v>113</v>
      </c>
      <c r="O12" s="190" t="s">
        <v>114</v>
      </c>
      <c r="P12" s="174" t="s">
        <v>90</v>
      </c>
      <c r="Q12" s="185" t="s">
        <v>115</v>
      </c>
      <c r="R12" s="56"/>
      <c r="S12" s="190"/>
      <c r="T12" s="190"/>
      <c r="U12" s="190"/>
      <c r="V12" s="190"/>
      <c r="W12" s="190"/>
      <c r="X12" s="56"/>
    </row>
    <row r="13" spans="1:25" ht="35.549999999999997" customHeight="1" x14ac:dyDescent="0.25">
      <c r="A13" s="49"/>
      <c r="B13" s="482"/>
      <c r="C13" s="254"/>
      <c r="D13" s="488"/>
      <c r="E13" s="256"/>
      <c r="F13" s="316" t="s">
        <v>514</v>
      </c>
      <c r="G13" s="468"/>
      <c r="H13" s="470"/>
      <c r="I13" s="179"/>
      <c r="J13" s="179"/>
      <c r="K13" s="179"/>
      <c r="L13" s="472"/>
      <c r="M13" s="466"/>
      <c r="N13" s="190" t="s">
        <v>116</v>
      </c>
      <c r="O13" s="190" t="s">
        <v>114</v>
      </c>
      <c r="P13" s="174" t="s">
        <v>90</v>
      </c>
      <c r="Q13" s="275" t="s">
        <v>115</v>
      </c>
      <c r="R13" s="56"/>
      <c r="S13" s="190"/>
      <c r="T13" s="190"/>
      <c r="U13" s="190"/>
      <c r="V13" s="190"/>
      <c r="W13" s="190"/>
      <c r="X13" s="56"/>
    </row>
    <row r="14" spans="1:25" ht="55.05" customHeight="1" x14ac:dyDescent="0.25">
      <c r="A14" s="49"/>
      <c r="B14" s="482"/>
      <c r="C14" s="254"/>
      <c r="D14" s="488"/>
      <c r="E14" s="256"/>
      <c r="F14" s="239" t="s">
        <v>117</v>
      </c>
      <c r="G14" s="314"/>
      <c r="H14" s="315"/>
      <c r="I14" s="179">
        <f>(IF($G14=List!$F$4,List!$E$4,IF($G14=List!$F$5,List!$E$5,IF($G14=List!$F$6,List!$E$6,IF($G14=List!$F$7,List!$E$7,IF($G14=List!$F$8,List!$E$8,IF($G14=List!$F$9,List!$E$9," ")))))))</f>
        <v>0</v>
      </c>
      <c r="J14" s="179">
        <f>(IF($H14=List!$F$4,List!$E$4,IF($H14=List!$F$5,List!$E$5,IF($H14=List!$F$6,List!$E$6,IF($H14=List!$F$7,List!$E$7,IF($H14=List!$F$8,List!$E$8,IF($H14=List!$F$9,List!$E$9," ")))))))</f>
        <v>0</v>
      </c>
      <c r="K14" s="179">
        <f t="shared" ref="K14" si="1">I14*J14</f>
        <v>0</v>
      </c>
      <c r="L14" s="181" t="str">
        <f>(IF($K14&gt;'Risk model'!$Q$22,"Reasonably Possible - Response Required",IF($K14=0,"Assessment incomplete","Not Reasonably Possible - Acceptable")))</f>
        <v>Assessment incomplete</v>
      </c>
      <c r="M14" s="190" t="s">
        <v>112</v>
      </c>
      <c r="N14" s="190" t="s">
        <v>118</v>
      </c>
      <c r="O14" s="190" t="s">
        <v>114</v>
      </c>
      <c r="P14" s="174" t="s">
        <v>90</v>
      </c>
      <c r="Q14" s="185" t="s">
        <v>115</v>
      </c>
      <c r="R14" s="56"/>
      <c r="S14" s="190"/>
      <c r="T14" s="190"/>
      <c r="U14" s="190"/>
      <c r="V14" s="190"/>
      <c r="W14" s="190"/>
      <c r="X14" s="56"/>
    </row>
    <row r="15" spans="1:25" ht="45" customHeight="1" x14ac:dyDescent="0.25">
      <c r="A15" s="49"/>
      <c r="B15" s="483"/>
      <c r="C15" s="255"/>
      <c r="D15" s="489"/>
      <c r="E15" s="217" t="str">
        <f>IF(F15=0," If more, input risk to objective (Step 2)"," ")</f>
        <v xml:space="preserve"> If more, input risk to objective (Step 2)</v>
      </c>
      <c r="F15" s="190"/>
      <c r="G15" s="314"/>
      <c r="H15" s="315"/>
      <c r="I15" s="179">
        <f>(IF($G15=List!$F$4,List!$E$4,IF($G15=List!$F$5,List!$E$5,IF($G15=List!$F$6,List!$E$6,IF($G15=List!$F$7,List!$E$7,IF($G15=List!$F$8,List!$E$8,IF($G15=List!$F$9,List!$E$9," ")))))))</f>
        <v>0</v>
      </c>
      <c r="J15" s="179">
        <f>(IF($H15=List!$F$4,List!$E$4,IF($H15=List!$F$5,List!$E$5,IF($H15=List!$F$6,List!$E$6,IF($H15=List!$F$7,List!$E$7,IF($H15=List!$F$8,List!$E$8,IF($H15=List!$F$9,List!$E$9," ")))))))</f>
        <v>0</v>
      </c>
      <c r="K15" s="179">
        <f t="shared" si="0"/>
        <v>0</v>
      </c>
      <c r="L15" s="181" t="str">
        <f>(IF($K15&gt;'Risk model'!$Q$22,"Reasonably Possible - Response Required",IF($K15=0," ","Not Reasonably Possible - Acceptable")))</f>
        <v xml:space="preserve"> </v>
      </c>
      <c r="M15" s="190" t="s">
        <v>112</v>
      </c>
      <c r="N15" s="190" t="s">
        <v>119</v>
      </c>
      <c r="O15" s="190" t="s">
        <v>114</v>
      </c>
      <c r="P15" s="174" t="s">
        <v>90</v>
      </c>
      <c r="Q15" s="185" t="s">
        <v>115</v>
      </c>
      <c r="R15" s="56"/>
      <c r="S15" s="190"/>
      <c r="T15" s="190"/>
      <c r="U15" s="190"/>
      <c r="V15" s="190"/>
      <c r="W15" s="190"/>
      <c r="X15" s="56"/>
    </row>
    <row r="16" spans="1:25" ht="45" customHeight="1" x14ac:dyDescent="0.25">
      <c r="A16" s="49"/>
      <c r="B16" s="481" t="s">
        <v>120</v>
      </c>
      <c r="C16" s="254"/>
      <c r="D16" s="487" t="s">
        <v>121</v>
      </c>
      <c r="E16" s="257"/>
      <c r="F16" s="239" t="s">
        <v>122</v>
      </c>
      <c r="G16" s="242"/>
      <c r="H16" s="243"/>
      <c r="I16" s="179">
        <f>(IF($G16=List!$F$4,List!$E$4,IF($G16=List!$F$5,List!$E$5,IF($G16=List!$F$6,List!$E$6,IF($G16=List!$F$7,List!$E$7,IF($G16=List!$F$8,List!$E$8,IF($G16=List!$F$9,List!$E$9," ")))))))</f>
        <v>0</v>
      </c>
      <c r="J16" s="179">
        <f>(IF($H16=List!$F$4,List!$E$4,IF($H16=List!$F$5,List!$E$5,IF($H16=List!$F$6,List!$E$6,IF($H16=List!$F$7,List!$E$7,IF($H16=List!$F$8,List!$E$8,IF($H16=List!$F$9,List!$E$9," ")))))))</f>
        <v>0</v>
      </c>
      <c r="K16" s="179">
        <f t="shared" si="0"/>
        <v>0</v>
      </c>
      <c r="L16" s="181" t="str">
        <f>(IF($K16&gt;'Risk model'!$Q$22,"Reasonably Possible - Response Required",IF($K16=0,"Assessment incomplete","Not Reasonably Possible - Acceptable")))</f>
        <v>Assessment incomplete</v>
      </c>
      <c r="M16" s="190" t="s">
        <v>112</v>
      </c>
      <c r="N16" s="190" t="s">
        <v>123</v>
      </c>
      <c r="O16" s="190" t="s">
        <v>114</v>
      </c>
      <c r="P16" s="174" t="s">
        <v>90</v>
      </c>
      <c r="Q16" s="184" t="s">
        <v>115</v>
      </c>
      <c r="R16" s="56"/>
      <c r="S16" s="190"/>
      <c r="T16" s="190"/>
      <c r="U16" s="190"/>
      <c r="V16" s="190"/>
      <c r="W16" s="190"/>
      <c r="X16" s="56"/>
    </row>
    <row r="17" spans="1:24" ht="64.05" customHeight="1" x14ac:dyDescent="0.25">
      <c r="A17" s="49"/>
      <c r="B17" s="482"/>
      <c r="C17" s="254"/>
      <c r="D17" s="488"/>
      <c r="E17" s="257"/>
      <c r="F17" s="317" t="s">
        <v>124</v>
      </c>
      <c r="G17" s="467"/>
      <c r="H17" s="469"/>
      <c r="I17" s="179">
        <f>(IF($G17=List!$F$4,List!$E$4,IF($G17=List!$F$5,List!$E$5,IF($G17=List!$F$6,List!$E$6,IF($G17=List!$F$7,List!$E$7,IF($G17=List!$F$8,List!$E$8,IF($G17=List!$F$9,List!$E$9," ")))))))</f>
        <v>0</v>
      </c>
      <c r="J17" s="179">
        <f>(IF($H17=List!$F$4,List!$E$4,IF($H17=List!$F$5,List!$E$5,IF($H17=List!$F$6,List!$E$6,IF($H17=List!$F$7,List!$E$7,IF($H17=List!$F$8,List!$E$8,IF($H17=List!$F$9,List!$E$9," ")))))))</f>
        <v>0</v>
      </c>
      <c r="K17" s="179">
        <f t="shared" ref="K17" si="2">I17*J17</f>
        <v>0</v>
      </c>
      <c r="L17" s="471" t="str">
        <f>(IF($K17&gt;'Risk model'!$Q$22,"Reasonably Possible - Response Required",IF($K17=0,"Assessment incomplete","Not Reasonably Possible - Acceptable")))</f>
        <v>Assessment incomplete</v>
      </c>
      <c r="M17" s="465" t="s">
        <v>112</v>
      </c>
      <c r="N17" s="190" t="s">
        <v>125</v>
      </c>
      <c r="O17" s="190" t="s">
        <v>114</v>
      </c>
      <c r="P17" s="174" t="s">
        <v>90</v>
      </c>
      <c r="Q17" s="184" t="s">
        <v>115</v>
      </c>
      <c r="R17" s="56"/>
      <c r="S17" s="190"/>
      <c r="T17" s="190"/>
      <c r="U17" s="190"/>
      <c r="V17" s="190"/>
      <c r="W17" s="190"/>
      <c r="X17" s="56"/>
    </row>
    <row r="18" spans="1:24" ht="45" customHeight="1" x14ac:dyDescent="0.25">
      <c r="A18" s="49"/>
      <c r="B18" s="482"/>
      <c r="C18" s="268"/>
      <c r="D18" s="488"/>
      <c r="E18" s="272"/>
      <c r="F18" s="316" t="s">
        <v>514</v>
      </c>
      <c r="G18" s="468"/>
      <c r="H18" s="470"/>
      <c r="I18" s="179"/>
      <c r="J18" s="179"/>
      <c r="K18" s="179"/>
      <c r="L18" s="472"/>
      <c r="M18" s="466"/>
      <c r="N18" s="190" t="s">
        <v>430</v>
      </c>
      <c r="O18" s="190" t="s">
        <v>114</v>
      </c>
      <c r="P18" s="174" t="s">
        <v>90</v>
      </c>
      <c r="Q18" s="275" t="s">
        <v>115</v>
      </c>
      <c r="R18" s="56"/>
      <c r="S18" s="190"/>
      <c r="T18" s="190"/>
      <c r="U18" s="190"/>
      <c r="V18" s="190"/>
      <c r="W18" s="190"/>
      <c r="X18" s="56"/>
    </row>
    <row r="19" spans="1:24" ht="45" customHeight="1" x14ac:dyDescent="0.25">
      <c r="A19" s="49"/>
      <c r="B19" s="483"/>
      <c r="C19" s="255"/>
      <c r="D19" s="489"/>
      <c r="E19" s="217" t="str">
        <f>IF(F19=0," If more, input risk to objective (Step 2)"," ")</f>
        <v xml:space="preserve"> If more, input risk to objective (Step 2)</v>
      </c>
      <c r="F19" s="190"/>
      <c r="G19" s="242"/>
      <c r="H19" s="243"/>
      <c r="I19" s="179">
        <f>(IF($G19=List!$F$4,List!$E$4,IF($G19=List!$F$5,List!$E$5,IF($G19=List!$F$6,List!$E$6,IF($G19=List!$F$7,List!$E$7,IF($G19=List!$F$8,List!$E$8,IF($G19=List!$F$9,List!$E$9," ")))))))</f>
        <v>0</v>
      </c>
      <c r="J19" s="179">
        <f>(IF($H19=List!$F$4,List!$E$4,IF($H19=List!$F$5,List!$E$5,IF($H19=List!$F$6,List!$E$6,IF($H19=List!$F$7,List!$E$7,IF($H19=List!$F$8,List!$E$8,IF($H19=List!$F$9,List!$E$9," ")))))))</f>
        <v>0</v>
      </c>
      <c r="K19" s="179">
        <f t="shared" si="0"/>
        <v>0</v>
      </c>
      <c r="L19" s="181" t="str">
        <f>(IF($K19&gt;'Risk model'!$Q$22,"Reasonably Possible - Response Required",IF($K19=0," ","Not Reasonably Possible - Acceptable")))</f>
        <v xml:space="preserve"> </v>
      </c>
      <c r="M19" s="190" t="s">
        <v>112</v>
      </c>
      <c r="N19" s="190" t="s">
        <v>119</v>
      </c>
      <c r="O19" s="190" t="s">
        <v>114</v>
      </c>
      <c r="P19" s="174" t="s">
        <v>90</v>
      </c>
      <c r="Q19" s="185" t="s">
        <v>115</v>
      </c>
      <c r="R19" s="56"/>
      <c r="S19" s="190"/>
      <c r="T19" s="190"/>
      <c r="U19" s="190"/>
      <c r="V19" s="190"/>
      <c r="W19" s="190"/>
      <c r="X19" s="56"/>
    </row>
    <row r="20" spans="1:24" ht="55.05" customHeight="1" x14ac:dyDescent="0.25">
      <c r="A20" s="49"/>
      <c r="B20" s="481" t="s">
        <v>126</v>
      </c>
      <c r="C20" s="254"/>
      <c r="D20" s="487" t="s">
        <v>127</v>
      </c>
      <c r="E20" s="257"/>
      <c r="F20" s="239" t="s">
        <v>128</v>
      </c>
      <c r="G20" s="242"/>
      <c r="H20" s="243"/>
      <c r="I20" s="179">
        <f>(IF($G20=List!$F$4,List!$E$4,IF($G20=List!$F$5,List!$E$5,IF($G20=List!$F$6,List!$E$6,IF($G20=List!$F$7,List!$E$7,IF($G20=List!$F$8,List!$E$8,IF($G20=List!$F$9,List!$E$9," ")))))))</f>
        <v>0</v>
      </c>
      <c r="J20" s="179">
        <f>(IF($H20=List!$F$4,List!$E$4,IF($H20=List!$F$5,List!$E$5,IF($H20=List!$F$6,List!$E$6,IF($H20=List!$F$7,List!$E$7,IF($H20=List!$F$8,List!$E$8,IF($H20=List!$F$9,List!$E$9," ")))))))</f>
        <v>0</v>
      </c>
      <c r="K20" s="179">
        <f t="shared" ref="K20:K22" si="3">I20*J20</f>
        <v>0</v>
      </c>
      <c r="L20" s="181" t="str">
        <f>(IF($K20&gt;'Risk model'!$Q$22,"Reasonably Possible - Response Required",IF($K20=0,"Assessment incomplete","Not Reasonably Possible - Acceptable")))</f>
        <v>Assessment incomplete</v>
      </c>
      <c r="M20" s="190" t="s">
        <v>112</v>
      </c>
      <c r="N20" s="190" t="s">
        <v>129</v>
      </c>
      <c r="O20" s="190" t="s">
        <v>114</v>
      </c>
      <c r="P20" s="174" t="s">
        <v>90</v>
      </c>
      <c r="Q20" s="184" t="s">
        <v>115</v>
      </c>
      <c r="R20" s="56"/>
      <c r="S20" s="190"/>
      <c r="T20" s="190"/>
      <c r="U20" s="190"/>
      <c r="V20" s="190"/>
      <c r="W20" s="190"/>
      <c r="X20" s="56"/>
    </row>
    <row r="21" spans="1:24" ht="55.05" customHeight="1" x14ac:dyDescent="0.25">
      <c r="A21" s="49"/>
      <c r="B21" s="482"/>
      <c r="C21" s="254"/>
      <c r="D21" s="488"/>
      <c r="E21" s="257"/>
      <c r="F21" s="239" t="s">
        <v>130</v>
      </c>
      <c r="G21" s="242"/>
      <c r="H21" s="243"/>
      <c r="I21" s="179">
        <f>(IF($G21=List!$F$4,List!$E$4,IF($G21=List!$F$5,List!$E$5,IF($G21=List!$F$6,List!$E$6,IF($G21=List!$F$7,List!$E$7,IF($G21=List!$F$8,List!$E$8,IF($G21=List!$F$9,List!$E$9," ")))))))</f>
        <v>0</v>
      </c>
      <c r="J21" s="179">
        <f>(IF($H21=List!$F$4,List!$E$4,IF($H21=List!$F$5,List!$E$5,IF($H21=List!$F$6,List!$E$6,IF($H21=List!$F$7,List!$E$7,IF($H21=List!$F$8,List!$E$8,IF($H21=List!$F$9,List!$E$9," ")))))))</f>
        <v>0</v>
      </c>
      <c r="K21" s="179">
        <f t="shared" ref="K21" si="4">I21*J21</f>
        <v>0</v>
      </c>
      <c r="L21" s="181" t="str">
        <f>(IF($K21&gt;'Risk model'!$Q$22,"Reasonably Possible - Response Required",IF($K21=0,"Assessment incomplete","Not Reasonably Possible - Acceptable")))</f>
        <v>Assessment incomplete</v>
      </c>
      <c r="M21" s="190" t="s">
        <v>112</v>
      </c>
      <c r="N21" s="190" t="s">
        <v>131</v>
      </c>
      <c r="O21" s="190" t="s">
        <v>114</v>
      </c>
      <c r="P21" s="174" t="s">
        <v>90</v>
      </c>
      <c r="Q21" s="184" t="s">
        <v>115</v>
      </c>
      <c r="R21" s="56"/>
      <c r="S21" s="190"/>
      <c r="T21" s="190"/>
      <c r="U21" s="190"/>
      <c r="V21" s="190"/>
      <c r="W21" s="190"/>
      <c r="X21" s="56"/>
    </row>
    <row r="22" spans="1:24" ht="45" customHeight="1" x14ac:dyDescent="0.25">
      <c r="A22" s="49"/>
      <c r="B22" s="483"/>
      <c r="C22" s="255"/>
      <c r="D22" s="489"/>
      <c r="E22" s="217" t="str">
        <f>IF(F22=0," If more, input risk to objective (Step 2)"," ")</f>
        <v xml:space="preserve"> If more, input risk to objective (Step 2)</v>
      </c>
      <c r="F22" s="190"/>
      <c r="G22" s="242"/>
      <c r="H22" s="243"/>
      <c r="I22" s="179">
        <f>(IF($G22=List!$F$4,List!$E$4,IF($G22=List!$F$5,List!$E$5,IF($G22=List!$F$6,List!$E$6,IF($G22=List!$F$7,List!$E$7,IF($G22=List!$F$8,List!$E$8,IF($G22=List!$F$9,List!$E$9," ")))))))</f>
        <v>0</v>
      </c>
      <c r="J22" s="179">
        <f>(IF($H22=List!$F$4,List!$E$4,IF($H22=List!$F$5,List!$E$5,IF($H22=List!$F$6,List!$E$6,IF($H22=List!$F$7,List!$E$7,IF($H22=List!$F$8,List!$E$8,IF($H22=List!$F$9,List!$E$9," ")))))))</f>
        <v>0</v>
      </c>
      <c r="K22" s="179">
        <f t="shared" si="3"/>
        <v>0</v>
      </c>
      <c r="L22" s="181" t="str">
        <f>(IF($K22&gt;'Risk model'!$Q$22,"Reasonably Possible - Response Required",IF($K22=0," ","Not Reasonably Possible - Acceptable")))</f>
        <v xml:space="preserve"> </v>
      </c>
      <c r="M22" s="190" t="s">
        <v>112</v>
      </c>
      <c r="N22" s="190" t="s">
        <v>119</v>
      </c>
      <c r="O22" s="190" t="s">
        <v>114</v>
      </c>
      <c r="P22" s="174" t="s">
        <v>90</v>
      </c>
      <c r="Q22" s="185" t="s">
        <v>115</v>
      </c>
      <c r="R22" s="54"/>
      <c r="S22" s="190"/>
      <c r="T22" s="190"/>
      <c r="U22" s="190"/>
      <c r="V22" s="190"/>
      <c r="W22" s="190"/>
      <c r="X22" s="54"/>
    </row>
    <row r="23" spans="1:24" ht="45" customHeight="1" x14ac:dyDescent="0.25">
      <c r="A23" s="49"/>
      <c r="B23" s="481" t="s">
        <v>132</v>
      </c>
      <c r="C23" s="254"/>
      <c r="D23" s="487" t="s">
        <v>133</v>
      </c>
      <c r="E23" s="257"/>
      <c r="F23" s="239" t="s">
        <v>134</v>
      </c>
      <c r="G23" s="242"/>
      <c r="H23" s="243"/>
      <c r="I23" s="179">
        <f>(IF($G23=List!$F$4,List!$E$4,IF($G23=List!$F$5,List!$E$5,IF($G23=List!$F$6,List!$E$6,IF($G23=List!$F$7,List!$E$7,IF($G23=List!$F$8,List!$E$8,IF($G23=List!$F$9,List!$E$9," ")))))))</f>
        <v>0</v>
      </c>
      <c r="J23" s="179">
        <f>(IF($H23=List!$F$4,List!$E$4,IF($H23=List!$F$5,List!$E$5,IF($H23=List!$F$6,List!$E$6,IF($H23=List!$F$7,List!$E$7,IF($H23=List!$F$8,List!$E$8,IF($H23=List!$F$9,List!$E$9," ")))))))</f>
        <v>0</v>
      </c>
      <c r="K23" s="179">
        <f t="shared" ref="K23:K25" si="5">I23*J23</f>
        <v>0</v>
      </c>
      <c r="L23" s="181" t="str">
        <f>(IF($K23&gt;'Risk model'!$Q$22,"Reasonably Possible - Response Required",IF($K23=0,"Assessment incomplete","Not Reasonably Possible - Acceptable")))</f>
        <v>Assessment incomplete</v>
      </c>
      <c r="M23" s="190" t="s">
        <v>112</v>
      </c>
      <c r="N23" s="190" t="s">
        <v>135</v>
      </c>
      <c r="O23" s="190" t="s">
        <v>114</v>
      </c>
      <c r="P23" s="174" t="s">
        <v>90</v>
      </c>
      <c r="Q23" s="184" t="s">
        <v>115</v>
      </c>
      <c r="R23" s="56"/>
      <c r="S23" s="190"/>
      <c r="T23" s="190"/>
      <c r="U23" s="190"/>
      <c r="V23" s="190"/>
      <c r="W23" s="190"/>
      <c r="X23" s="56"/>
    </row>
    <row r="24" spans="1:24" ht="45" customHeight="1" x14ac:dyDescent="0.25">
      <c r="A24" s="49"/>
      <c r="B24" s="482"/>
      <c r="C24" s="254"/>
      <c r="D24" s="488"/>
      <c r="E24" s="257"/>
      <c r="F24" s="239" t="s">
        <v>136</v>
      </c>
      <c r="G24" s="242"/>
      <c r="H24" s="243"/>
      <c r="I24" s="179">
        <f>(IF($G24=List!$F$4,List!$E$4,IF($G24=List!$F$5,List!$E$5,IF($G24=List!$F$6,List!$E$6,IF($G24=List!$F$7,List!$E$7,IF($G24=List!$F$8,List!$E$8,IF($G24=List!$F$9,List!$E$9," ")))))))</f>
        <v>0</v>
      </c>
      <c r="J24" s="179">
        <f>(IF($H24=List!$F$4,List!$E$4,IF($H24=List!$F$5,List!$E$5,IF($H24=List!$F$6,List!$E$6,IF($H24=List!$F$7,List!$E$7,IF($H24=List!$F$8,List!$E$8,IF($H24=List!$F$9,List!$E$9," ")))))))</f>
        <v>0</v>
      </c>
      <c r="K24" s="179">
        <f t="shared" ref="K24" si="6">I24*J24</f>
        <v>0</v>
      </c>
      <c r="L24" s="181" t="str">
        <f>(IF($K24&gt;'Risk model'!$Q$22,"Reasonably Possible - Response Required",IF($K24=0,"Assessment incomplete","Not Reasonably Possible - Acceptable")))</f>
        <v>Assessment incomplete</v>
      </c>
      <c r="M24" s="190" t="s">
        <v>112</v>
      </c>
      <c r="N24" s="190" t="s">
        <v>137</v>
      </c>
      <c r="O24" s="190" t="s">
        <v>114</v>
      </c>
      <c r="P24" s="174" t="s">
        <v>90</v>
      </c>
      <c r="Q24" s="184" t="s">
        <v>115</v>
      </c>
      <c r="R24" s="54"/>
      <c r="S24" s="190"/>
      <c r="T24" s="190"/>
      <c r="U24" s="190"/>
      <c r="V24" s="190"/>
      <c r="W24" s="190"/>
      <c r="X24" s="54"/>
    </row>
    <row r="25" spans="1:24" ht="45" customHeight="1" x14ac:dyDescent="0.25">
      <c r="A25" s="49"/>
      <c r="B25" s="483"/>
      <c r="C25" s="255"/>
      <c r="D25" s="489"/>
      <c r="E25" s="217" t="str">
        <f>IF(F25=0," If more, input risk to objective (Step 2)"," ")</f>
        <v xml:space="preserve"> If more, input risk to objective (Step 2)</v>
      </c>
      <c r="F25" s="190"/>
      <c r="G25" s="242"/>
      <c r="H25" s="243"/>
      <c r="I25" s="179">
        <f>(IF($G25=List!$F$4,List!$E$4,IF($G25=List!$F$5,List!$E$5,IF($G25=List!$F$6,List!$E$6,IF($G25=List!$F$7,List!$E$7,IF($G25=List!$F$8,List!$E$8,IF($G25=List!$F$9,List!$E$9," ")))))))</f>
        <v>0</v>
      </c>
      <c r="J25" s="179">
        <f>(IF($H25=List!$F$4,List!$E$4,IF($H25=List!$F$5,List!$E$5,IF($H25=List!$F$6,List!$E$6,IF($H25=List!$F$7,List!$E$7,IF($H25=List!$F$8,List!$E$8,IF($H25=List!$F$9,List!$E$9," ")))))))</f>
        <v>0</v>
      </c>
      <c r="K25" s="179">
        <f t="shared" si="5"/>
        <v>0</v>
      </c>
      <c r="L25" s="181" t="str">
        <f>(IF($K25&gt;'Risk model'!$Q$22,"Reasonably Possible - Response Required",IF($K25=0," ","Not Reasonably Possible - Acceptable")))</f>
        <v xml:space="preserve"> </v>
      </c>
      <c r="M25" s="190" t="s">
        <v>112</v>
      </c>
      <c r="N25" s="190" t="s">
        <v>119</v>
      </c>
      <c r="O25" s="190" t="s">
        <v>114</v>
      </c>
      <c r="P25" s="174" t="s">
        <v>90</v>
      </c>
      <c r="Q25" s="185" t="s">
        <v>115</v>
      </c>
      <c r="R25" s="54"/>
      <c r="S25" s="190"/>
      <c r="T25" s="190"/>
      <c r="U25" s="190"/>
      <c r="V25" s="190"/>
      <c r="W25" s="190"/>
      <c r="X25" s="54"/>
    </row>
    <row r="26" spans="1:24" ht="45" customHeight="1" x14ac:dyDescent="0.25">
      <c r="A26" s="49"/>
      <c r="B26" s="481" t="s">
        <v>138</v>
      </c>
      <c r="C26" s="254"/>
      <c r="D26" s="484" t="s">
        <v>139</v>
      </c>
      <c r="E26" s="258"/>
      <c r="F26" s="239" t="s">
        <v>140</v>
      </c>
      <c r="G26" s="242"/>
      <c r="H26" s="243"/>
      <c r="I26" s="179">
        <f>(IF($G26=List!$F$4,List!$E$4,IF($G26=List!$F$5,List!$E$5,IF($G26=List!$F$6,List!$E$6,IF($G26=List!$F$7,List!$E$7,IF($G26=List!$F$8,List!$E$8,IF($G26=List!$F$9,List!$E$9," ")))))))</f>
        <v>0</v>
      </c>
      <c r="J26" s="179">
        <f>(IF($H26=List!$F$4,List!$E$4,IF($H26=List!$F$5,List!$E$5,IF($H26=List!$F$6,List!$E$6,IF($H26=List!$F$7,List!$E$7,IF($H26=List!$F$8,List!$E$8,IF($H26=List!$F$9,List!$E$9," ")))))))</f>
        <v>0</v>
      </c>
      <c r="K26" s="179">
        <f t="shared" ref="K26:K50" si="7">I26*J26</f>
        <v>0</v>
      </c>
      <c r="L26" s="181" t="str">
        <f>(IF($K26&gt;'Risk model'!$Q$22,"Reasonably Possible - Response Required",IF($K26=0,"Assessment incomplete","Not Reasonably Possible - Acceptable")))</f>
        <v>Assessment incomplete</v>
      </c>
      <c r="M26" s="190" t="s">
        <v>112</v>
      </c>
      <c r="N26" s="271" t="s">
        <v>141</v>
      </c>
      <c r="O26" s="190" t="s">
        <v>114</v>
      </c>
      <c r="P26" s="174" t="s">
        <v>90</v>
      </c>
      <c r="Q26" s="184" t="s">
        <v>115</v>
      </c>
      <c r="R26" s="54"/>
      <c r="S26" s="271"/>
      <c r="T26" s="271"/>
      <c r="U26" s="271"/>
      <c r="V26" s="271"/>
      <c r="W26" s="271"/>
      <c r="X26" s="54"/>
    </row>
    <row r="27" spans="1:24" ht="55.05" customHeight="1" x14ac:dyDescent="0.25">
      <c r="A27" s="49"/>
      <c r="B27" s="482"/>
      <c r="C27" s="254"/>
      <c r="D27" s="485"/>
      <c r="E27" s="258"/>
      <c r="F27" s="239" t="s">
        <v>142</v>
      </c>
      <c r="G27" s="242"/>
      <c r="H27" s="243"/>
      <c r="I27" s="179">
        <f>(IF($G27=List!$F$4,List!$E$4,IF($G27=List!$F$5,List!$E$5,IF($G27=List!$F$6,List!$E$6,IF($G27=List!$F$7,List!$E$7,IF($G27=List!$F$8,List!$E$8,IF($G27=List!$F$9,List!$E$9," ")))))))</f>
        <v>0</v>
      </c>
      <c r="J27" s="179">
        <f>(IF($H27=List!$F$4,List!$E$4,IF($H27=List!$F$5,List!$E$5,IF($H27=List!$F$6,List!$E$6,IF($H27=List!$F$7,List!$E$7,IF($H27=List!$F$8,List!$E$8,IF($H27=List!$F$9,List!$E$9," ")))))))</f>
        <v>0</v>
      </c>
      <c r="K27" s="179">
        <f t="shared" ref="K27:K29" si="8">I27*J27</f>
        <v>0</v>
      </c>
      <c r="L27" s="181" t="str">
        <f>(IF($K27&gt;'Risk model'!$Q$22,"Reasonably Possible - Response Required",IF($K27=0,"Assessment incomplete","Not Reasonably Possible - Acceptable")))</f>
        <v>Assessment incomplete</v>
      </c>
      <c r="M27" s="190" t="s">
        <v>112</v>
      </c>
      <c r="N27" s="271" t="s">
        <v>143</v>
      </c>
      <c r="O27" s="190" t="s">
        <v>114</v>
      </c>
      <c r="P27" s="174" t="s">
        <v>90</v>
      </c>
      <c r="Q27" s="184" t="s">
        <v>115</v>
      </c>
      <c r="R27" s="56"/>
      <c r="S27" s="271"/>
      <c r="T27" s="271"/>
      <c r="U27" s="271"/>
      <c r="V27" s="271"/>
      <c r="W27" s="271"/>
      <c r="X27" s="56"/>
    </row>
    <row r="28" spans="1:24" ht="65.099999999999994" customHeight="1" x14ac:dyDescent="0.25">
      <c r="A28" s="49"/>
      <c r="B28" s="482"/>
      <c r="C28" s="254"/>
      <c r="D28" s="485"/>
      <c r="E28" s="258"/>
      <c r="F28" s="239" t="s">
        <v>431</v>
      </c>
      <c r="G28" s="242"/>
      <c r="H28" s="243"/>
      <c r="I28" s="179">
        <f>(IF($G28=List!$F$4,List!$E$4,IF($G28=List!$F$5,List!$E$5,IF($G28=List!$F$6,List!$E$6,IF($G28=List!$F$7,List!$E$7,IF($G28=List!$F$8,List!$E$8,IF($G28=List!$F$9,List!$E$9," ")))))))</f>
        <v>0</v>
      </c>
      <c r="J28" s="179">
        <f>(IF($H28=List!$F$4,List!$E$4,IF($H28=List!$F$5,List!$E$5,IF($H28=List!$F$6,List!$E$6,IF($H28=List!$F$7,List!$E$7,IF($H28=List!$F$8,List!$E$8,IF($H28=List!$F$9,List!$E$9," ")))))))</f>
        <v>0</v>
      </c>
      <c r="K28" s="179">
        <f t="shared" si="8"/>
        <v>0</v>
      </c>
      <c r="L28" s="181" t="str">
        <f>(IF($K28&gt;'Risk model'!$Q$22,"Reasonably Possible - Response Required",IF($K28=0,"Assessment incomplete","Not Reasonably Possible - Acceptable")))</f>
        <v>Assessment incomplete</v>
      </c>
      <c r="M28" s="190" t="s">
        <v>112</v>
      </c>
      <c r="N28" s="271" t="s">
        <v>432</v>
      </c>
      <c r="O28" s="190" t="s">
        <v>114</v>
      </c>
      <c r="P28" s="174" t="s">
        <v>90</v>
      </c>
      <c r="Q28" s="184" t="s">
        <v>115</v>
      </c>
      <c r="R28" s="54"/>
      <c r="S28" s="271"/>
      <c r="T28" s="271"/>
      <c r="U28" s="271"/>
      <c r="V28" s="271"/>
      <c r="W28" s="271"/>
      <c r="X28" s="54"/>
    </row>
    <row r="29" spans="1:24" ht="45" customHeight="1" x14ac:dyDescent="0.25">
      <c r="A29" s="49"/>
      <c r="B29" s="482"/>
      <c r="C29" s="254"/>
      <c r="D29" s="485"/>
      <c r="E29" s="258"/>
      <c r="F29" s="239" t="s">
        <v>144</v>
      </c>
      <c r="G29" s="242"/>
      <c r="H29" s="243"/>
      <c r="I29" s="179">
        <f>(IF($G29=List!$F$4,List!$E$4,IF($G29=List!$F$5,List!$E$5,IF($G29=List!$F$6,List!$E$6,IF($G29=List!$F$7,List!$E$7,IF($G29=List!$F$8,List!$E$8,IF($G29=List!$F$9,List!$E$9," ")))))))</f>
        <v>0</v>
      </c>
      <c r="J29" s="179">
        <f>(IF($H29=List!$F$4,List!$E$4,IF($H29=List!$F$5,List!$E$5,IF($H29=List!$F$6,List!$E$6,IF($H29=List!$F$7,List!$E$7,IF($H29=List!$F$8,List!$E$8,IF($H29=List!$F$9,List!$E$9," ")))))))</f>
        <v>0</v>
      </c>
      <c r="K29" s="179">
        <f t="shared" si="8"/>
        <v>0</v>
      </c>
      <c r="L29" s="181" t="str">
        <f>(IF($K29&gt;'Risk model'!$Q$22,"Reasonably Possible - Response Required",IF($K29=0,"Assessment incomplete","Not Reasonably Possible - Acceptable")))</f>
        <v>Assessment incomplete</v>
      </c>
      <c r="M29" s="190" t="s">
        <v>112</v>
      </c>
      <c r="N29" s="271" t="s">
        <v>145</v>
      </c>
      <c r="O29" s="190" t="s">
        <v>114</v>
      </c>
      <c r="P29" s="174" t="s">
        <v>90</v>
      </c>
      <c r="Q29" s="184" t="s">
        <v>115</v>
      </c>
      <c r="R29" s="56"/>
      <c r="S29" s="271"/>
      <c r="T29" s="271"/>
      <c r="U29" s="271"/>
      <c r="V29" s="271"/>
      <c r="W29" s="271"/>
      <c r="X29" s="56"/>
    </row>
    <row r="30" spans="1:24" ht="45" customHeight="1" x14ac:dyDescent="0.25">
      <c r="A30" s="49"/>
      <c r="B30" s="483"/>
      <c r="C30" s="255"/>
      <c r="D30" s="486"/>
      <c r="E30" s="217" t="str">
        <f t="shared" ref="E30" si="9">IF(F30=0," If more, input risk to objective (Step 2)"," ")</f>
        <v xml:space="preserve"> If more, input risk to objective (Step 2)</v>
      </c>
      <c r="F30" s="190"/>
      <c r="G30" s="242"/>
      <c r="H30" s="243"/>
      <c r="I30" s="179">
        <f>(IF($G30=List!$F$4,List!$E$4,IF($G30=List!$F$5,List!$E$5,IF($G30=List!$F$6,List!$E$6,IF($G30=List!$F$7,List!$E$7,IF($G30=List!$F$8,List!$E$8,IF($G30=List!$F$9,List!$E$9," ")))))))</f>
        <v>0</v>
      </c>
      <c r="J30" s="179">
        <f>(IF($H30=List!$F$4,List!$E$4,IF($H30=List!$F$5,List!$E$5,IF($H30=List!$F$6,List!$E$6,IF($H30=List!$F$7,List!$E$7,IF($H30=List!$F$8,List!$E$8,IF($H30=List!$F$9,List!$E$9," ")))))))</f>
        <v>0</v>
      </c>
      <c r="K30" s="179">
        <f t="shared" si="7"/>
        <v>0</v>
      </c>
      <c r="L30" s="181" t="str">
        <f>(IF($K30&gt;'Risk model'!$Q$22,"Reasonably Possible - Response Required",IF($K30=0," ","Not Reasonably Possible - Acceptable")))</f>
        <v xml:space="preserve"> </v>
      </c>
      <c r="M30" s="190" t="s">
        <v>112</v>
      </c>
      <c r="N30" s="190" t="s">
        <v>119</v>
      </c>
      <c r="O30" s="190" t="s">
        <v>114</v>
      </c>
      <c r="P30" s="174" t="s">
        <v>90</v>
      </c>
      <c r="Q30" s="185" t="s">
        <v>115</v>
      </c>
      <c r="R30" s="54"/>
      <c r="S30" s="190"/>
      <c r="T30" s="190"/>
      <c r="U30" s="190"/>
      <c r="V30" s="190"/>
      <c r="W30" s="190"/>
      <c r="X30" s="54"/>
    </row>
    <row r="31" spans="1:24" ht="45" customHeight="1" x14ac:dyDescent="0.25">
      <c r="A31" s="49"/>
      <c r="B31" s="481" t="s">
        <v>146</v>
      </c>
      <c r="C31" s="254"/>
      <c r="D31" s="484" t="s">
        <v>147</v>
      </c>
      <c r="E31" s="258"/>
      <c r="F31" s="269" t="s">
        <v>148</v>
      </c>
      <c r="G31" s="242"/>
      <c r="H31" s="243"/>
      <c r="I31" s="179">
        <f>(IF($G31=List!$F$4,List!$E$4,IF($G31=List!$F$5,List!$E$5,IF($G31=List!$F$6,List!$E$6,IF($G31=List!$F$7,List!$E$7,IF($G31=List!$F$8,List!$E$8,IF($G31=List!$F$9,List!$E$9," ")))))))</f>
        <v>0</v>
      </c>
      <c r="J31" s="179">
        <f>(IF($H31=List!$F$4,List!$E$4,IF($H31=List!$F$5,List!$E$5,IF($H31=List!$F$6,List!$E$6,IF($H31=List!$F$7,List!$E$7,IF($H31=List!$F$8,List!$E$8,IF($H31=List!$F$9,List!$E$9," ")))))))</f>
        <v>0</v>
      </c>
      <c r="K31" s="179">
        <f t="shared" ref="K31:K33" si="10">I31*J31</f>
        <v>0</v>
      </c>
      <c r="L31" s="181" t="str">
        <f>(IF($K31&gt;'Risk model'!$Q$22,"Reasonably Possible - Response Required",IF($K31=0,"Assessment incomplete","Not Reasonably Possible - Acceptable")))</f>
        <v>Assessment incomplete</v>
      </c>
      <c r="M31" s="190" t="s">
        <v>112</v>
      </c>
      <c r="N31" s="190" t="s">
        <v>149</v>
      </c>
      <c r="O31" s="190" t="s">
        <v>114</v>
      </c>
      <c r="P31" s="174" t="s">
        <v>90</v>
      </c>
      <c r="Q31" s="184" t="s">
        <v>115</v>
      </c>
      <c r="R31" s="54"/>
      <c r="S31" s="190"/>
      <c r="T31" s="190"/>
      <c r="U31" s="190"/>
      <c r="V31" s="190"/>
      <c r="W31" s="190"/>
      <c r="X31" s="54"/>
    </row>
    <row r="32" spans="1:24" ht="45" customHeight="1" x14ac:dyDescent="0.25">
      <c r="A32" s="49"/>
      <c r="B32" s="482"/>
      <c r="C32" s="254"/>
      <c r="D32" s="485"/>
      <c r="E32" s="258"/>
      <c r="F32" s="269" t="s">
        <v>433</v>
      </c>
      <c r="G32" s="242"/>
      <c r="H32" s="243"/>
      <c r="I32" s="179">
        <f>(IF($G32=List!$F$4,List!$E$4,IF($G32=List!$F$5,List!$E$5,IF($G32=List!$F$6,List!$E$6,IF($G32=List!$F$7,List!$E$7,IF($G32=List!$F$8,List!$E$8,IF($G32=List!$F$9,List!$E$9," ")))))))</f>
        <v>0</v>
      </c>
      <c r="J32" s="179">
        <f>(IF($H32=List!$F$4,List!$E$4,IF($H32=List!$F$5,List!$E$5,IF($H32=List!$F$6,List!$E$6,IF($H32=List!$F$7,List!$E$7,IF($H32=List!$F$8,List!$E$8,IF($H32=List!$F$9,List!$E$9," ")))))))</f>
        <v>0</v>
      </c>
      <c r="K32" s="179">
        <f t="shared" ref="K32" si="11">I32*J32</f>
        <v>0</v>
      </c>
      <c r="L32" s="181" t="str">
        <f>(IF($K32&gt;'Risk model'!$Q$22,"Reasonably Possible - Response Required",IF($K32=0,"Assessment incomplete","Not Reasonably Possible - Acceptable")))</f>
        <v>Assessment incomplete</v>
      </c>
      <c r="M32" s="190" t="s">
        <v>112</v>
      </c>
      <c r="N32" s="190" t="s">
        <v>150</v>
      </c>
      <c r="O32" s="190" t="s">
        <v>114</v>
      </c>
      <c r="P32" s="174" t="s">
        <v>90</v>
      </c>
      <c r="Q32" s="184" t="s">
        <v>115</v>
      </c>
      <c r="R32" s="54"/>
      <c r="S32" s="190"/>
      <c r="T32" s="190"/>
      <c r="U32" s="190"/>
      <c r="V32" s="190"/>
      <c r="W32" s="190"/>
      <c r="X32" s="54"/>
    </row>
    <row r="33" spans="1:24" ht="45" customHeight="1" x14ac:dyDescent="0.25">
      <c r="A33" s="49"/>
      <c r="B33" s="483"/>
      <c r="C33" s="255"/>
      <c r="D33" s="486"/>
      <c r="E33" s="217" t="str">
        <f t="shared" ref="E33" si="12">IF(F33=0," If more, input risk to objective (Step 2)"," ")</f>
        <v xml:space="preserve"> If more, input risk to objective (Step 2)</v>
      </c>
      <c r="F33" s="190"/>
      <c r="G33" s="242"/>
      <c r="H33" s="243"/>
      <c r="I33" s="179">
        <f>(IF($G33=List!$F$4,List!$E$4,IF($G33=List!$F$5,List!$E$5,IF($G33=List!$F$6,List!$E$6,IF($G33=List!$F$7,List!$E$7,IF($G33=List!$F$8,List!$E$8,IF($G33=List!$F$9,List!$E$9," ")))))))</f>
        <v>0</v>
      </c>
      <c r="J33" s="179">
        <f>(IF($H33=List!$F$4,List!$E$4,IF($H33=List!$F$5,List!$E$5,IF($H33=List!$F$6,List!$E$6,IF($H33=List!$F$7,List!$E$7,IF($H33=List!$F$8,List!$E$8,IF($H33=List!$F$9,List!$E$9," ")))))))</f>
        <v>0</v>
      </c>
      <c r="K33" s="179">
        <f t="shared" si="10"/>
        <v>0</v>
      </c>
      <c r="L33" s="181" t="str">
        <f>(IF($K33&gt;'Risk model'!$Q$22,"Reasonably Possible - Response Required",IF($K33=0," ","Not Reasonably Possible - Acceptable")))</f>
        <v xml:space="preserve"> </v>
      </c>
      <c r="M33" s="190" t="s">
        <v>112</v>
      </c>
      <c r="N33" s="190" t="s">
        <v>119</v>
      </c>
      <c r="O33" s="190" t="s">
        <v>114</v>
      </c>
      <c r="P33" s="174" t="s">
        <v>90</v>
      </c>
      <c r="Q33" s="185" t="s">
        <v>115</v>
      </c>
      <c r="R33" s="56"/>
      <c r="S33" s="190"/>
      <c r="T33" s="190"/>
      <c r="U33" s="190"/>
      <c r="V33" s="190"/>
      <c r="W33" s="190"/>
      <c r="X33" s="56"/>
    </row>
    <row r="34" spans="1:24" ht="54.6" customHeight="1" x14ac:dyDescent="0.25">
      <c r="A34" s="49"/>
      <c r="B34" s="481" t="s">
        <v>151</v>
      </c>
      <c r="C34" s="254"/>
      <c r="D34" s="484" t="s">
        <v>152</v>
      </c>
      <c r="E34" s="258"/>
      <c r="F34" s="269" t="s">
        <v>153</v>
      </c>
      <c r="G34" s="242"/>
      <c r="H34" s="243"/>
      <c r="I34" s="179">
        <f>(IF($G34=List!$F$4,List!$E$4,IF($G34=List!$F$5,List!$E$5,IF($G34=List!$F$6,List!$E$6,IF($G34=List!$F$7,List!$E$7,IF($G34=List!$F$8,List!$E$8,IF($G34=List!$F$9,List!$E$9," ")))))))</f>
        <v>0</v>
      </c>
      <c r="J34" s="179">
        <f>(IF($H34=List!$F$4,List!$E$4,IF($H34=List!$F$5,List!$E$5,IF($H34=List!$F$6,List!$E$6,IF($H34=List!$F$7,List!$E$7,IF($H34=List!$F$8,List!$E$8,IF($H34=List!$F$9,List!$E$9," ")))))))</f>
        <v>0</v>
      </c>
      <c r="K34" s="179">
        <f t="shared" ref="K34:K40" si="13">I34*J34</f>
        <v>0</v>
      </c>
      <c r="L34" s="181" t="str">
        <f>(IF($K34&gt;'Risk model'!$Q$22,"Reasonably Possible - Response Required",IF($K34=0,"Assessment incomplete","Not Reasonably Possible - Acceptable")))</f>
        <v>Assessment incomplete</v>
      </c>
      <c r="M34" s="190" t="s">
        <v>112</v>
      </c>
      <c r="N34" s="190" t="s">
        <v>154</v>
      </c>
      <c r="O34" s="190" t="s">
        <v>114</v>
      </c>
      <c r="P34" s="174" t="s">
        <v>90</v>
      </c>
      <c r="Q34" s="184" t="s">
        <v>115</v>
      </c>
      <c r="R34" s="54"/>
      <c r="S34" s="190"/>
      <c r="T34" s="190"/>
      <c r="U34" s="190"/>
      <c r="V34" s="190"/>
      <c r="W34" s="190"/>
      <c r="X34" s="54"/>
    </row>
    <row r="35" spans="1:24" ht="60" customHeight="1" x14ac:dyDescent="0.25">
      <c r="A35" s="49"/>
      <c r="B35" s="482"/>
      <c r="C35" s="254"/>
      <c r="D35" s="485"/>
      <c r="E35" s="258"/>
      <c r="F35" s="269" t="s">
        <v>155</v>
      </c>
      <c r="G35" s="242"/>
      <c r="H35" s="243"/>
      <c r="I35" s="179">
        <f>(IF($G35=List!$F$4,List!$E$4,IF($G35=List!$F$5,List!$E$5,IF($G35=List!$F$6,List!$E$6,IF($G35=List!$F$7,List!$E$7,IF($G35=List!$F$8,List!$E$8,IF($G35=List!$F$9,List!$E$9," ")))))))</f>
        <v>0</v>
      </c>
      <c r="J35" s="179">
        <f>(IF($H35=List!$F$4,List!$E$4,IF($H35=List!$F$5,List!$E$5,IF($H35=List!$F$6,List!$E$6,IF($H35=List!$F$7,List!$E$7,IF($H35=List!$F$8,List!$E$8,IF($H35=List!$F$9,List!$E$9," ")))))))</f>
        <v>0</v>
      </c>
      <c r="K35" s="179">
        <f t="shared" ref="K35:K39" si="14">I35*J35</f>
        <v>0</v>
      </c>
      <c r="L35" s="181" t="str">
        <f>(IF($K35&gt;'Risk model'!$Q$22,"Reasonably Possible - Response Required",IF($K35=0,"Assessment incomplete","Not Reasonably Possible - Acceptable")))</f>
        <v>Assessment incomplete</v>
      </c>
      <c r="M35" s="190" t="s">
        <v>112</v>
      </c>
      <c r="N35" s="190" t="s">
        <v>156</v>
      </c>
      <c r="O35" s="190" t="s">
        <v>114</v>
      </c>
      <c r="P35" s="174" t="s">
        <v>90</v>
      </c>
      <c r="Q35" s="184" t="s">
        <v>115</v>
      </c>
      <c r="R35" s="54"/>
      <c r="S35" s="190"/>
      <c r="T35" s="190"/>
      <c r="U35" s="190"/>
      <c r="V35" s="190"/>
      <c r="W35" s="190"/>
      <c r="X35" s="54"/>
    </row>
    <row r="36" spans="1:24" ht="45" customHeight="1" x14ac:dyDescent="0.25">
      <c r="A36" s="49"/>
      <c r="B36" s="482"/>
      <c r="C36" s="254"/>
      <c r="D36" s="485"/>
      <c r="E36" s="258"/>
      <c r="F36" s="269" t="s">
        <v>434</v>
      </c>
      <c r="G36" s="242"/>
      <c r="H36" s="243"/>
      <c r="I36" s="179">
        <f>(IF($G36=List!$F$4,List!$E$4,IF($G36=List!$F$5,List!$E$5,IF($G36=List!$F$6,List!$E$6,IF($G36=List!$F$7,List!$E$7,IF($G36=List!$F$8,List!$E$8,IF($G36=List!$F$9,List!$E$9," ")))))))</f>
        <v>0</v>
      </c>
      <c r="J36" s="179">
        <f>(IF($H36=List!$F$4,List!$E$4,IF($H36=List!$F$5,List!$E$5,IF($H36=List!$F$6,List!$E$6,IF($H36=List!$F$7,List!$E$7,IF($H36=List!$F$8,List!$E$8,IF($H36=List!$F$9,List!$E$9," ")))))))</f>
        <v>0</v>
      </c>
      <c r="K36" s="179">
        <f t="shared" si="14"/>
        <v>0</v>
      </c>
      <c r="L36" s="181" t="str">
        <f>(IF($K36&gt;'Risk model'!$Q$22,"Reasonably Possible - Response Required",IF($K36=0,"Assessment incomplete","Not Reasonably Possible - Acceptable")))</f>
        <v>Assessment incomplete</v>
      </c>
      <c r="M36" s="190" t="s">
        <v>112</v>
      </c>
      <c r="N36" s="190" t="s">
        <v>435</v>
      </c>
      <c r="O36" s="190" t="s">
        <v>114</v>
      </c>
      <c r="P36" s="174" t="s">
        <v>90</v>
      </c>
      <c r="Q36" s="184" t="s">
        <v>115</v>
      </c>
      <c r="R36" s="54"/>
      <c r="S36" s="190"/>
      <c r="T36" s="190"/>
      <c r="U36" s="190"/>
      <c r="V36" s="190"/>
      <c r="W36" s="190"/>
      <c r="X36" s="54"/>
    </row>
    <row r="37" spans="1:24" ht="45.6" customHeight="1" x14ac:dyDescent="0.25">
      <c r="A37" s="49"/>
      <c r="B37" s="482"/>
      <c r="C37" s="254"/>
      <c r="D37" s="485"/>
      <c r="E37" s="258"/>
      <c r="F37" s="269" t="s">
        <v>157</v>
      </c>
      <c r="G37" s="242"/>
      <c r="H37" s="243"/>
      <c r="I37" s="179">
        <f>(IF($G37=List!$F$4,List!$E$4,IF($G37=List!$F$5,List!$E$5,IF($G37=List!$F$6,List!$E$6,IF($G37=List!$F$7,List!$E$7,IF($G37=List!$F$8,List!$E$8,IF($G37=List!$F$9,List!$E$9," ")))))))</f>
        <v>0</v>
      </c>
      <c r="J37" s="179">
        <f>(IF($H37=List!$F$4,List!$E$4,IF($H37=List!$F$5,List!$E$5,IF($H37=List!$F$6,List!$E$6,IF($H37=List!$F$7,List!$E$7,IF($H37=List!$F$8,List!$E$8,IF($H37=List!$F$9,List!$E$9," ")))))))</f>
        <v>0</v>
      </c>
      <c r="K37" s="179">
        <f t="shared" si="14"/>
        <v>0</v>
      </c>
      <c r="L37" s="181" t="str">
        <f>(IF($K37&gt;'Risk model'!$Q$22,"Reasonably Possible - Response Required",IF($K37=0,"Assessment incomplete","Not Reasonably Possible - Acceptable")))</f>
        <v>Assessment incomplete</v>
      </c>
      <c r="M37" s="190" t="s">
        <v>112</v>
      </c>
      <c r="N37" s="190" t="s">
        <v>436</v>
      </c>
      <c r="O37" s="190" t="s">
        <v>114</v>
      </c>
      <c r="P37" s="174" t="s">
        <v>90</v>
      </c>
      <c r="Q37" s="184" t="s">
        <v>115</v>
      </c>
      <c r="R37" s="54"/>
      <c r="S37" s="190"/>
      <c r="T37" s="190"/>
      <c r="U37" s="190"/>
      <c r="V37" s="190"/>
      <c r="W37" s="190"/>
      <c r="X37" s="54"/>
    </row>
    <row r="38" spans="1:24" ht="65.55" customHeight="1" x14ac:dyDescent="0.25">
      <c r="A38" s="49"/>
      <c r="B38" s="482"/>
      <c r="C38" s="254"/>
      <c r="D38" s="485"/>
      <c r="E38" s="258"/>
      <c r="F38" s="269" t="s">
        <v>158</v>
      </c>
      <c r="G38" s="242"/>
      <c r="H38" s="243"/>
      <c r="I38" s="179">
        <f>(IF($G38=List!$F$4,List!$E$4,IF($G38=List!$F$5,List!$E$5,IF($G38=List!$F$6,List!$E$6,IF($G38=List!$F$7,List!$E$7,IF($G38=List!$F$8,List!$E$8,IF($G38=List!$F$9,List!$E$9," ")))))))</f>
        <v>0</v>
      </c>
      <c r="J38" s="179">
        <f>(IF($H38=List!$F$4,List!$E$4,IF($H38=List!$F$5,List!$E$5,IF($H38=List!$F$6,List!$E$6,IF($H38=List!$F$7,List!$E$7,IF($H38=List!$F$8,List!$E$8,IF($H38=List!$F$9,List!$E$9," ")))))))</f>
        <v>0</v>
      </c>
      <c r="K38" s="179">
        <f t="shared" si="14"/>
        <v>0</v>
      </c>
      <c r="L38" s="181" t="str">
        <f>(IF($K38&gt;'Risk model'!$Q$22,"Reasonably Possible - Response Required",IF($K38=0,"Assessment incomplete","Not Reasonably Possible - Acceptable")))</f>
        <v>Assessment incomplete</v>
      </c>
      <c r="M38" s="190" t="s">
        <v>112</v>
      </c>
      <c r="N38" s="190" t="s">
        <v>159</v>
      </c>
      <c r="O38" s="190" t="s">
        <v>114</v>
      </c>
      <c r="P38" s="174" t="s">
        <v>90</v>
      </c>
      <c r="Q38" s="184" t="s">
        <v>115</v>
      </c>
      <c r="R38" s="54"/>
      <c r="S38" s="190"/>
      <c r="T38" s="190"/>
      <c r="U38" s="190"/>
      <c r="V38" s="190"/>
      <c r="W38" s="190"/>
      <c r="X38" s="54"/>
    </row>
    <row r="39" spans="1:24" ht="45.6" customHeight="1" x14ac:dyDescent="0.25">
      <c r="A39" s="49"/>
      <c r="B39" s="482"/>
      <c r="C39" s="254"/>
      <c r="D39" s="485"/>
      <c r="E39" s="258"/>
      <c r="F39" s="269" t="s">
        <v>160</v>
      </c>
      <c r="G39" s="242"/>
      <c r="H39" s="243"/>
      <c r="I39" s="179">
        <f>(IF($G39=List!$F$4,List!$E$4,IF($G39=List!$F$5,List!$E$5,IF($G39=List!$F$6,List!$E$6,IF($G39=List!$F$7,List!$E$7,IF($G39=List!$F$8,List!$E$8,IF($G39=List!$F$9,List!$E$9," ")))))))</f>
        <v>0</v>
      </c>
      <c r="J39" s="179">
        <f>(IF($H39=List!$F$4,List!$E$4,IF($H39=List!$F$5,List!$E$5,IF($H39=List!$F$6,List!$E$6,IF($H39=List!$F$7,List!$E$7,IF($H39=List!$F$8,List!$E$8,IF($H39=List!$F$9,List!$E$9," ")))))))</f>
        <v>0</v>
      </c>
      <c r="K39" s="179">
        <f t="shared" si="14"/>
        <v>0</v>
      </c>
      <c r="L39" s="181" t="str">
        <f>(IF($K39&gt;'Risk model'!$Q$22,"Reasonably Possible - Response Required",IF($K39=0,"Assessment incomplete","Not Reasonably Possible - Acceptable")))</f>
        <v>Assessment incomplete</v>
      </c>
      <c r="M39" s="190" t="s">
        <v>112</v>
      </c>
      <c r="N39" s="190" t="s">
        <v>161</v>
      </c>
      <c r="O39" s="190" t="s">
        <v>114</v>
      </c>
      <c r="P39" s="174" t="s">
        <v>90</v>
      </c>
      <c r="Q39" s="184" t="s">
        <v>115</v>
      </c>
      <c r="R39" s="54"/>
      <c r="S39" s="190"/>
      <c r="T39" s="190"/>
      <c r="U39" s="190"/>
      <c r="V39" s="190"/>
      <c r="W39" s="190"/>
      <c r="X39" s="54"/>
    </row>
    <row r="40" spans="1:24" ht="45" customHeight="1" x14ac:dyDescent="0.25">
      <c r="A40" s="49"/>
      <c r="B40" s="483"/>
      <c r="C40" s="255"/>
      <c r="D40" s="486"/>
      <c r="E40" s="217" t="str">
        <f t="shared" ref="E40" si="15">IF(F40=0," If more, input risk to objective (Step 2)"," ")</f>
        <v xml:space="preserve"> If more, input risk to objective (Step 2)</v>
      </c>
      <c r="F40" s="190"/>
      <c r="G40" s="242"/>
      <c r="H40" s="243"/>
      <c r="I40" s="179">
        <f>(IF($G40=List!$F$4,List!$E$4,IF($G40=List!$F$5,List!$E$5,IF($G40=List!$F$6,List!$E$6,IF($G40=List!$F$7,List!$E$7,IF($G40=List!$F$8,List!$E$8,IF($G40=List!$F$9,List!$E$9," ")))))))</f>
        <v>0</v>
      </c>
      <c r="J40" s="179">
        <f>(IF($H40=List!$F$4,List!$E$4,IF($H40=List!$F$5,List!$E$5,IF($H40=List!$F$6,List!$E$6,IF($H40=List!$F$7,List!$E$7,IF($H40=List!$F$8,List!$E$8,IF($H40=List!$F$9,List!$E$9," ")))))))</f>
        <v>0</v>
      </c>
      <c r="K40" s="179">
        <f t="shared" si="13"/>
        <v>0</v>
      </c>
      <c r="L40" s="181" t="str">
        <f>(IF($K40&gt;'Risk model'!$Q$22,"Reasonably Possible - Response Required",IF($K40=0," ","Not Reasonably Possible - Acceptable")))</f>
        <v xml:space="preserve"> </v>
      </c>
      <c r="M40" s="190" t="s">
        <v>112</v>
      </c>
      <c r="N40" s="190" t="s">
        <v>119</v>
      </c>
      <c r="O40" s="190" t="s">
        <v>114</v>
      </c>
      <c r="P40" s="174" t="s">
        <v>90</v>
      </c>
      <c r="Q40" s="185" t="s">
        <v>115</v>
      </c>
      <c r="R40" s="54"/>
      <c r="S40" s="190"/>
      <c r="T40" s="190"/>
      <c r="U40" s="190"/>
      <c r="V40" s="190"/>
      <c r="W40" s="190"/>
      <c r="X40" s="54"/>
    </row>
    <row r="41" spans="1:24" ht="45" customHeight="1" x14ac:dyDescent="0.25">
      <c r="A41" s="49"/>
      <c r="B41" s="481" t="s">
        <v>162</v>
      </c>
      <c r="C41" s="254"/>
      <c r="D41" s="484" t="s">
        <v>163</v>
      </c>
      <c r="E41" s="258"/>
      <c r="F41" s="269" t="s">
        <v>164</v>
      </c>
      <c r="G41" s="242"/>
      <c r="H41" s="243"/>
      <c r="I41" s="179">
        <f>(IF($G41=List!$F$4,List!$E$4,IF($G41=List!$F$5,List!$E$5,IF($G41=List!$F$6,List!$E$6,IF($G41=List!$F$7,List!$E$7,IF($G41=List!$F$8,List!$E$8,IF($G41=List!$F$9,List!$E$9," ")))))))</f>
        <v>0</v>
      </c>
      <c r="J41" s="179">
        <f>(IF($H41=List!$F$4,List!$E$4,IF($H41=List!$F$5,List!$E$5,IF($H41=List!$F$6,List!$E$6,IF($H41=List!$F$7,List!$E$7,IF($H41=List!$F$8,List!$E$8,IF($H41=List!$F$9,List!$E$9," ")))))))</f>
        <v>0</v>
      </c>
      <c r="K41" s="179">
        <f t="shared" ref="K41:K44" si="16">I41*J41</f>
        <v>0</v>
      </c>
      <c r="L41" s="181" t="str">
        <f>(IF($K41&gt;'Risk model'!$Q$22,"Reasonably Possible - Response Required",IF($K41=0,"Assessment incomplete","Not Reasonably Possible - Acceptable")))</f>
        <v>Assessment incomplete</v>
      </c>
      <c r="M41" s="190" t="s">
        <v>112</v>
      </c>
      <c r="N41" s="190" t="s">
        <v>165</v>
      </c>
      <c r="O41" s="190" t="s">
        <v>114</v>
      </c>
      <c r="P41" s="174" t="s">
        <v>90</v>
      </c>
      <c r="Q41" s="184" t="s">
        <v>115</v>
      </c>
      <c r="R41" s="54"/>
      <c r="S41" s="190"/>
      <c r="T41" s="190"/>
      <c r="U41" s="190"/>
      <c r="V41" s="190"/>
      <c r="W41" s="190"/>
      <c r="X41" s="54"/>
    </row>
    <row r="42" spans="1:24" ht="45" customHeight="1" x14ac:dyDescent="0.25">
      <c r="A42" s="49"/>
      <c r="B42" s="482"/>
      <c r="C42" s="254"/>
      <c r="D42" s="485"/>
      <c r="E42" s="258"/>
      <c r="F42" s="269" t="s">
        <v>166</v>
      </c>
      <c r="G42" s="242"/>
      <c r="H42" s="243"/>
      <c r="I42" s="179">
        <f>(IF($G42=List!$F$4,List!$E$4,IF($G42=List!$F$5,List!$E$5,IF($G42=List!$F$6,List!$E$6,IF($G42=List!$F$7,List!$E$7,IF($G42=List!$F$8,List!$E$8,IF($G42=List!$F$9,List!$E$9," ")))))))</f>
        <v>0</v>
      </c>
      <c r="J42" s="179">
        <f>(IF($H42=List!$F$4,List!$E$4,IF($H42=List!$F$5,List!$E$5,IF($H42=List!$F$6,List!$E$6,IF($H42=List!$F$7,List!$E$7,IF($H42=List!$F$8,List!$E$8,IF($H42=List!$F$9,List!$E$9," ")))))))</f>
        <v>0</v>
      </c>
      <c r="K42" s="179">
        <f t="shared" ref="K42:K43" si="17">I42*J42</f>
        <v>0</v>
      </c>
      <c r="L42" s="181" t="str">
        <f>(IF($K42&gt;'Risk model'!$Q$22,"Reasonably Possible - Response Required",IF($K42=0,"Assessment incomplete","Not Reasonably Possible - Acceptable")))</f>
        <v>Assessment incomplete</v>
      </c>
      <c r="M42" s="190" t="s">
        <v>112</v>
      </c>
      <c r="N42" s="190" t="s">
        <v>437</v>
      </c>
      <c r="O42" s="190" t="s">
        <v>114</v>
      </c>
      <c r="P42" s="174" t="s">
        <v>90</v>
      </c>
      <c r="Q42" s="184" t="s">
        <v>115</v>
      </c>
      <c r="R42" s="58"/>
      <c r="S42" s="190"/>
      <c r="T42" s="190"/>
      <c r="U42" s="190"/>
      <c r="V42" s="190"/>
      <c r="W42" s="190"/>
      <c r="X42" s="54"/>
    </row>
    <row r="43" spans="1:24" ht="45" customHeight="1" x14ac:dyDescent="0.25">
      <c r="A43" s="49"/>
      <c r="B43" s="482"/>
      <c r="C43" s="254"/>
      <c r="D43" s="485"/>
      <c r="E43" s="258"/>
      <c r="F43" s="269" t="s">
        <v>167</v>
      </c>
      <c r="G43" s="242"/>
      <c r="H43" s="243"/>
      <c r="I43" s="179">
        <f>(IF($G43=List!$F$4,List!$E$4,IF($G43=List!$F$5,List!$E$5,IF($G43=List!$F$6,List!$E$6,IF($G43=List!$F$7,List!$E$7,IF($G43=List!$F$8,List!$E$8,IF($G43=List!$F$9,List!$E$9," ")))))))</f>
        <v>0</v>
      </c>
      <c r="J43" s="179">
        <f>(IF($H43=List!$F$4,List!$E$4,IF($H43=List!$F$5,List!$E$5,IF($H43=List!$F$6,List!$E$6,IF($H43=List!$F$7,List!$E$7,IF($H43=List!$F$8,List!$E$8,IF($H43=List!$F$9,List!$E$9," ")))))))</f>
        <v>0</v>
      </c>
      <c r="K43" s="179">
        <f t="shared" si="17"/>
        <v>0</v>
      </c>
      <c r="L43" s="181" t="str">
        <f>(IF($K43&gt;'Risk model'!$Q$22,"Reasonably Possible - Response Required",IF($K43=0,"Assessment incomplete","Not Reasonably Possible - Acceptable")))</f>
        <v>Assessment incomplete</v>
      </c>
      <c r="M43" s="190" t="s">
        <v>112</v>
      </c>
      <c r="N43" s="190" t="s">
        <v>168</v>
      </c>
      <c r="O43" s="190" t="s">
        <v>114</v>
      </c>
      <c r="P43" s="174" t="s">
        <v>90</v>
      </c>
      <c r="Q43" s="184" t="s">
        <v>115</v>
      </c>
      <c r="S43" s="190"/>
      <c r="T43" s="190"/>
      <c r="U43" s="190"/>
      <c r="V43" s="190"/>
      <c r="W43" s="190"/>
      <c r="X43" s="54"/>
    </row>
    <row r="44" spans="1:24" ht="45" customHeight="1" x14ac:dyDescent="0.25">
      <c r="A44" s="49"/>
      <c r="B44" s="483"/>
      <c r="C44" s="255"/>
      <c r="D44" s="486"/>
      <c r="E44" s="217" t="str">
        <f>IF(F44=0,"  If more, input risk to objective (Step 2)"," ")</f>
        <v xml:space="preserve">  If more, input risk to objective (Step 2)</v>
      </c>
      <c r="F44" s="190"/>
      <c r="G44" s="242"/>
      <c r="H44" s="243"/>
      <c r="I44" s="179">
        <f>(IF($G44=List!$F$4,List!$E$4,IF($G44=List!$F$5,List!$E$5,IF($G44=List!$F$6,List!$E$6,IF($G44=List!$F$7,List!$E$7,IF($G44=List!$F$8,List!$E$8,IF($G44=List!$F$9,List!$E$9," ")))))))</f>
        <v>0</v>
      </c>
      <c r="J44" s="179">
        <f>(IF($H44=List!$F$4,List!$E$4,IF($H44=List!$F$5,List!$E$5,IF($H44=List!$F$6,List!$E$6,IF($H44=List!$F$7,List!$E$7,IF($H44=List!$F$8,List!$E$8,IF($H44=List!$F$9,List!$E$9," ")))))))</f>
        <v>0</v>
      </c>
      <c r="K44" s="179">
        <f t="shared" si="16"/>
        <v>0</v>
      </c>
      <c r="L44" s="181" t="str">
        <f>(IF($K44&gt;'Risk model'!$Q$22,"Reasonably Possible - Response Required",IF($K44=0," ","Not Reasonably Possible - Acceptable")))</f>
        <v xml:space="preserve"> </v>
      </c>
      <c r="M44" s="190" t="s">
        <v>112</v>
      </c>
      <c r="N44" s="190" t="s">
        <v>119</v>
      </c>
      <c r="O44" s="190" t="s">
        <v>114</v>
      </c>
      <c r="P44" s="174" t="s">
        <v>90</v>
      </c>
      <c r="Q44" s="185" t="s">
        <v>115</v>
      </c>
      <c r="S44" s="190"/>
      <c r="T44" s="190"/>
      <c r="U44" s="190"/>
      <c r="V44" s="190"/>
      <c r="W44" s="190"/>
      <c r="X44" s="54"/>
    </row>
    <row r="45" spans="1:24" ht="14.55" customHeight="1" x14ac:dyDescent="0.25">
      <c r="A45" s="49"/>
      <c r="B45" s="191"/>
      <c r="C45" s="191"/>
      <c r="D45" s="273" t="s">
        <v>169</v>
      </c>
      <c r="E45" s="193"/>
      <c r="F45" s="245"/>
      <c r="G45" s="175"/>
      <c r="H45" s="176"/>
      <c r="I45" s="177"/>
      <c r="J45" s="177"/>
      <c r="K45" s="177"/>
      <c r="L45" s="178"/>
      <c r="M45" s="178"/>
      <c r="N45" s="178"/>
      <c r="O45" s="178"/>
      <c r="P45" s="178"/>
      <c r="Q45" s="274"/>
      <c r="S45" s="178"/>
      <c r="T45" s="178"/>
      <c r="U45" s="178"/>
      <c r="V45" s="178"/>
      <c r="W45" s="178"/>
      <c r="X45" s="54"/>
    </row>
    <row r="46" spans="1:24" ht="45" customHeight="1" x14ac:dyDescent="0.25">
      <c r="A46" s="49"/>
      <c r="B46" s="218"/>
      <c r="C46" s="217" t="str">
        <f>IF(D46=0," If more, input Objective (Step1)"," ")</f>
        <v xml:space="preserve"> If more, input Objective (Step1)</v>
      </c>
      <c r="D46" s="219"/>
      <c r="E46" s="217" t="str">
        <f>IF(F46=0,"  If more, input risk to objective (Step 2)"," ")</f>
        <v xml:space="preserve">  If more, input risk to objective (Step 2)</v>
      </c>
      <c r="F46" s="190"/>
      <c r="G46" s="242"/>
      <c r="H46" s="243"/>
      <c r="I46" s="179">
        <f>(IF($G46=List!$F$4,List!$E$4,IF($G46=List!$F$5,List!$E$5,IF($G46=List!$F$6,List!$E$6,IF($G46=List!$F$7,List!$E$7,IF($G46=List!$F$8,List!$E$8,IF($G46=List!$F$9,List!$E$9," ")))))))</f>
        <v>0</v>
      </c>
      <c r="J46" s="179">
        <f>(IF($H46=List!$F$4,List!$E$4,IF($H46=List!$F$5,List!$E$5,IF($H46=List!$F$6,List!$E$6,IF($H46=List!$F$7,List!$E$7,IF($H46=List!$F$8,List!$E$8,IF($H46=List!$F$9,List!$E$9," ")))))))</f>
        <v>0</v>
      </c>
      <c r="K46" s="179">
        <f t="shared" si="7"/>
        <v>0</v>
      </c>
      <c r="L46" s="181" t="str">
        <f>(IF($K46&gt;'Risk model'!$Q$22,"Reasonably Possible - Response Required",IF($K46=0," ","Not Reasonably Possible - Acceptable")))</f>
        <v xml:space="preserve"> </v>
      </c>
      <c r="M46" s="190" t="s">
        <v>112</v>
      </c>
      <c r="N46" s="271" t="s">
        <v>170</v>
      </c>
      <c r="O46" s="190" t="s">
        <v>114</v>
      </c>
      <c r="P46" s="174" t="s">
        <v>90</v>
      </c>
      <c r="Q46" s="184" t="s">
        <v>115</v>
      </c>
      <c r="S46" s="271"/>
      <c r="T46" s="271"/>
      <c r="U46" s="271"/>
      <c r="V46" s="271"/>
      <c r="W46" s="271"/>
      <c r="X46" s="54"/>
    </row>
    <row r="47" spans="1:24" ht="45" customHeight="1" x14ac:dyDescent="0.25">
      <c r="A47" s="49"/>
      <c r="B47" s="218"/>
      <c r="C47" s="217" t="str">
        <f>IF(D47=0," If more, input Objective (Step1)"," ")</f>
        <v xml:space="preserve"> If more, input Objective (Step1)</v>
      </c>
      <c r="D47" s="219"/>
      <c r="E47" s="217" t="str">
        <f t="shared" ref="E47:E50" si="18">IF(F47=0,"  If more, input risk to objective (Step 2)"," ")</f>
        <v xml:space="preserve">  If more, input risk to objective (Step 2)</v>
      </c>
      <c r="F47" s="190"/>
      <c r="G47" s="242"/>
      <c r="H47" s="243"/>
      <c r="I47" s="179">
        <f>(IF($G47=List!$F$4,List!$E$4,IF($G47=List!$F$5,List!$E$5,IF($G47=List!$F$6,List!$E$6,IF($G47=List!$F$7,List!$E$7,IF($G47=List!$F$8,List!$E$8,IF($G47=List!$F$9,List!$E$9," ")))))))</f>
        <v>0</v>
      </c>
      <c r="J47" s="179">
        <f>(IF($H47=List!$F$4,List!$E$4,IF($H47=List!$F$5,List!$E$5,IF($H47=List!$F$6,List!$E$6,IF($H47=List!$F$7,List!$E$7,IF($H47=List!$F$8,List!$E$8,IF($H47=List!$F$9,List!$E$9," ")))))))</f>
        <v>0</v>
      </c>
      <c r="K47" s="179">
        <f t="shared" si="7"/>
        <v>0</v>
      </c>
      <c r="L47" s="181" t="str">
        <f>(IF($K47&gt;'Risk model'!$Q$22,"Reasonably Possible - Response Required",IF($K47=0," ","Not Reasonably Possible - Acceptable")))</f>
        <v xml:space="preserve"> </v>
      </c>
      <c r="M47" s="190" t="s">
        <v>112</v>
      </c>
      <c r="N47" s="271" t="s">
        <v>170</v>
      </c>
      <c r="O47" s="190" t="s">
        <v>114</v>
      </c>
      <c r="P47" s="174" t="s">
        <v>90</v>
      </c>
      <c r="Q47" s="184" t="s">
        <v>115</v>
      </c>
      <c r="S47" s="271"/>
      <c r="T47" s="271"/>
      <c r="U47" s="271"/>
      <c r="V47" s="271"/>
      <c r="W47" s="271"/>
      <c r="X47" s="54"/>
    </row>
    <row r="48" spans="1:24" ht="45" customHeight="1" x14ac:dyDescent="0.25">
      <c r="A48" s="49"/>
      <c r="B48" s="218"/>
      <c r="C48" s="217" t="str">
        <f>IF(D48=0," If more, input Objective (Step1)"," ")</f>
        <v xml:space="preserve"> If more, input Objective (Step1)</v>
      </c>
      <c r="D48" s="219"/>
      <c r="E48" s="217" t="str">
        <f t="shared" si="18"/>
        <v xml:space="preserve">  If more, input risk to objective (Step 2)</v>
      </c>
      <c r="F48" s="190"/>
      <c r="G48" s="242"/>
      <c r="H48" s="243"/>
      <c r="I48" s="179">
        <f>(IF($G48=List!$F$4,List!$E$4,IF($G48=List!$F$5,List!$E$5,IF($G48=List!$F$6,List!$E$6,IF($G48=List!$F$7,List!$E$7,IF($G48=List!$F$8,List!$E$8,IF($G48=List!$F$9,List!$E$9," ")))))))</f>
        <v>0</v>
      </c>
      <c r="J48" s="179">
        <f>(IF($H48=List!$F$4,List!$E$4,IF($H48=List!$F$5,List!$E$5,IF($H48=List!$F$6,List!$E$6,IF($H48=List!$F$7,List!$E$7,IF($H48=List!$F$8,List!$E$8,IF($H48=List!$F$9,List!$E$9," ")))))))</f>
        <v>0</v>
      </c>
      <c r="K48" s="179">
        <f t="shared" si="7"/>
        <v>0</v>
      </c>
      <c r="L48" s="181" t="str">
        <f>(IF($K48&gt;'Risk model'!$Q$22,"Reasonably Possible - Response Required",IF($K48=0," ","Not Reasonably Possible - Acceptable")))</f>
        <v xml:space="preserve"> </v>
      </c>
      <c r="M48" s="190" t="s">
        <v>112</v>
      </c>
      <c r="N48" s="271" t="s">
        <v>170</v>
      </c>
      <c r="O48" s="190" t="s">
        <v>114</v>
      </c>
      <c r="P48" s="174" t="s">
        <v>90</v>
      </c>
      <c r="Q48" s="184" t="s">
        <v>115</v>
      </c>
      <c r="S48" s="271"/>
      <c r="T48" s="271"/>
      <c r="U48" s="271"/>
      <c r="V48" s="271"/>
      <c r="W48" s="271"/>
      <c r="X48" s="54"/>
    </row>
    <row r="49" spans="1:24" ht="45" customHeight="1" x14ac:dyDescent="0.25">
      <c r="A49" s="49"/>
      <c r="B49" s="218"/>
      <c r="C49" s="217" t="str">
        <f t="shared" ref="C49:C50" si="19">IF(D49=0," If more, input Objective (Step1)"," ")</f>
        <v xml:space="preserve"> If more, input Objective (Step1)</v>
      </c>
      <c r="D49" s="219"/>
      <c r="E49" s="217" t="str">
        <f t="shared" si="18"/>
        <v xml:space="preserve">  If more, input risk to objective (Step 2)</v>
      </c>
      <c r="F49" s="190"/>
      <c r="G49" s="242"/>
      <c r="H49" s="243"/>
      <c r="I49" s="179">
        <f>(IF($G49=List!$F$4,List!$E$4,IF($G49=List!$F$5,List!$E$5,IF($G49=List!$F$6,List!$E$6,IF($G49=List!$F$7,List!$E$7,IF($G49=List!$F$8,List!$E$8,IF($G49=List!$F$9,List!$E$9," ")))))))</f>
        <v>0</v>
      </c>
      <c r="J49" s="179">
        <f>(IF($H49=List!$F$4,List!$E$4,IF($H49=List!$F$5,List!$E$5,IF($H49=List!$F$6,List!$E$6,IF($H49=List!$F$7,List!$E$7,IF($H49=List!$F$8,List!$E$8,IF($H49=List!$F$9,List!$E$9," ")))))))</f>
        <v>0</v>
      </c>
      <c r="K49" s="179">
        <f t="shared" si="7"/>
        <v>0</v>
      </c>
      <c r="L49" s="181" t="str">
        <f>(IF($K49&gt;'Risk model'!$Q$22,"Reasonably Possible - Response Required",IF($K49=0," ","Not Reasonably Possible - Acceptable")))</f>
        <v xml:space="preserve"> </v>
      </c>
      <c r="M49" s="190" t="s">
        <v>112</v>
      </c>
      <c r="N49" s="271" t="s">
        <v>170</v>
      </c>
      <c r="O49" s="190" t="s">
        <v>114</v>
      </c>
      <c r="P49" s="174" t="s">
        <v>90</v>
      </c>
      <c r="Q49" s="184" t="s">
        <v>115</v>
      </c>
      <c r="S49" s="271"/>
      <c r="T49" s="271"/>
      <c r="U49" s="271"/>
      <c r="V49" s="271"/>
      <c r="W49" s="271"/>
      <c r="X49" s="54"/>
    </row>
    <row r="50" spans="1:24" ht="45" customHeight="1" thickBot="1" x14ac:dyDescent="0.3">
      <c r="A50" s="49"/>
      <c r="B50" s="218"/>
      <c r="C50" s="217" t="str">
        <f t="shared" si="19"/>
        <v xml:space="preserve"> If more, input Objective (Step1)</v>
      </c>
      <c r="D50" s="192"/>
      <c r="E50" s="217" t="str">
        <f t="shared" si="18"/>
        <v xml:space="preserve">  If more, input risk to objective (Step 2)</v>
      </c>
      <c r="F50" s="190"/>
      <c r="G50" s="242"/>
      <c r="H50" s="243"/>
      <c r="I50" s="179">
        <f>(IF($G50=List!$F$4,List!$E$4,IF($G50=List!$F$5,List!$E$5,IF($G50=List!$F$6,List!$E$6,IF($G50=List!$F$7,List!$E$7,IF($G50=List!$F$8,List!$E$8,IF($G50=List!$F$9,List!$E$9," ")))))))</f>
        <v>0</v>
      </c>
      <c r="J50" s="179">
        <f>(IF($H50=List!$F$4,List!$E$4,IF($H50=List!$F$5,List!$E$5,IF($H50=List!$F$6,List!$E$6,IF($H50=List!$F$7,List!$E$7,IF($H50=List!$F$8,List!$E$8,IF($H50=List!$F$9,List!$E$9," ")))))))</f>
        <v>0</v>
      </c>
      <c r="K50" s="179">
        <f t="shared" si="7"/>
        <v>0</v>
      </c>
      <c r="L50" s="181" t="str">
        <f>(IF($K50&gt;'Risk model'!$Q$22,"Reasonably Possible - Response Required",IF($K50=0," ","Not Reasonably Possible - Acceptable")))</f>
        <v xml:space="preserve"> </v>
      </c>
      <c r="M50" s="190" t="s">
        <v>112</v>
      </c>
      <c r="N50" s="271" t="s">
        <v>170</v>
      </c>
      <c r="O50" s="190" t="s">
        <v>114</v>
      </c>
      <c r="P50" s="174" t="s">
        <v>90</v>
      </c>
      <c r="Q50" s="184" t="s">
        <v>115</v>
      </c>
      <c r="S50" s="271"/>
      <c r="T50" s="271"/>
      <c r="U50" s="271"/>
      <c r="V50" s="271"/>
      <c r="W50" s="271"/>
      <c r="X50" s="54"/>
    </row>
    <row r="51" spans="1:24" ht="24" customHeight="1" thickBot="1" x14ac:dyDescent="0.3">
      <c r="A51" s="49"/>
      <c r="B51" s="247"/>
      <c r="C51" s="247"/>
      <c r="D51" s="248"/>
      <c r="E51" s="193"/>
      <c r="F51" s="230" t="s">
        <v>422</v>
      </c>
      <c r="G51" s="175"/>
      <c r="H51" s="176"/>
      <c r="I51" s="177"/>
      <c r="J51" s="177"/>
      <c r="K51" s="177"/>
      <c r="L51" s="178"/>
      <c r="M51" s="178"/>
      <c r="N51" s="178"/>
      <c r="O51" s="178"/>
      <c r="P51" s="178"/>
      <c r="Q51" s="274"/>
      <c r="S51" s="178"/>
      <c r="T51" s="178"/>
      <c r="U51" s="178"/>
      <c r="V51" s="178"/>
      <c r="W51" s="178"/>
      <c r="X51" s="54"/>
    </row>
    <row r="52" spans="1:24" ht="39.6" customHeight="1" x14ac:dyDescent="0.25">
      <c r="A52" s="49"/>
      <c r="B52" s="247"/>
      <c r="C52" s="247"/>
      <c r="D52" s="248"/>
      <c r="E52" s="193"/>
      <c r="F52" s="249" t="s">
        <v>521</v>
      </c>
      <c r="G52" s="175"/>
      <c r="H52" s="176"/>
      <c r="I52" s="177"/>
      <c r="J52" s="177"/>
      <c r="K52" s="177"/>
      <c r="L52" s="178"/>
      <c r="M52" s="178"/>
      <c r="N52" s="178"/>
      <c r="O52" s="178"/>
      <c r="P52" s="178"/>
      <c r="Q52" s="274"/>
      <c r="S52" s="178"/>
      <c r="T52" s="178"/>
      <c r="U52" s="178"/>
      <c r="V52" s="178"/>
      <c r="W52" s="178"/>
      <c r="X52" s="54"/>
    </row>
    <row r="53" spans="1:24" ht="5.0999999999999996" customHeight="1" x14ac:dyDescent="0.25">
      <c r="A53" s="52"/>
      <c r="B53" s="64"/>
      <c r="C53" s="64"/>
      <c r="D53" s="44"/>
      <c r="E53" s="44"/>
      <c r="F53" s="44"/>
      <c r="G53" s="170"/>
      <c r="H53" s="171"/>
      <c r="I53" s="71"/>
      <c r="J53" s="71"/>
      <c r="K53" s="71"/>
      <c r="L53" s="72"/>
      <c r="M53" s="61"/>
      <c r="N53" s="61"/>
      <c r="O53" s="61"/>
      <c r="P53" s="61"/>
      <c r="Q53" s="43"/>
      <c r="S53" s="61"/>
      <c r="T53" s="61"/>
      <c r="U53" s="61"/>
      <c r="V53" s="61"/>
      <c r="W53" s="43"/>
      <c r="X53" s="58"/>
    </row>
    <row r="54" spans="1:24" x14ac:dyDescent="0.25">
      <c r="S54" s="60"/>
      <c r="T54" s="60"/>
      <c r="U54" s="60"/>
      <c r="V54" s="60"/>
    </row>
    <row r="55" spans="1:24" x14ac:dyDescent="0.25">
      <c r="S55" s="60"/>
      <c r="T55" s="60"/>
      <c r="U55" s="60"/>
      <c r="V55" s="60"/>
    </row>
    <row r="56" spans="1:24" x14ac:dyDescent="0.25">
      <c r="S56" s="60"/>
      <c r="T56" s="60"/>
      <c r="U56" s="60"/>
      <c r="V56" s="60"/>
    </row>
  </sheetData>
  <sheetProtection algorithmName="SHA-512" hashValue="uEpl73z+au4ouV4nu3Bh3CVX/c8AEXpDS8eWeMbV+yhjYhD5lChQZ22+jgJiZ/k7uD0bApa08E4Eo9tJxtt3dA==" saltValue="ZMaNXNzCw4bFVhAyh4cUXg==" spinCount="100000" sheet="1" formatColumns="0" insertHyperlinks="0" autoFilter="0"/>
  <autoFilter ref="F8:F52" xr:uid="{3590D9BB-0151-4DB7-9943-F194971DAFF7}"/>
  <mergeCells count="50">
    <mergeCell ref="O2:R2"/>
    <mergeCell ref="M4:O4"/>
    <mergeCell ref="B31:B33"/>
    <mergeCell ref="D31:D33"/>
    <mergeCell ref="B34:B40"/>
    <mergeCell ref="D34:D40"/>
    <mergeCell ref="Q6:Q7"/>
    <mergeCell ref="B7:D7"/>
    <mergeCell ref="B9:D9"/>
    <mergeCell ref="G9:H9"/>
    <mergeCell ref="B12:B15"/>
    <mergeCell ref="D12:D15"/>
    <mergeCell ref="B8:D8"/>
    <mergeCell ref="G8:L8"/>
    <mergeCell ref="G12:G13"/>
    <mergeCell ref="B6:D6"/>
    <mergeCell ref="B41:B44"/>
    <mergeCell ref="D41:D44"/>
    <mergeCell ref="B16:B19"/>
    <mergeCell ref="D16:D19"/>
    <mergeCell ref="B26:B30"/>
    <mergeCell ref="D26:D30"/>
    <mergeCell ref="B20:B22"/>
    <mergeCell ref="D20:D22"/>
    <mergeCell ref="B23:B25"/>
    <mergeCell ref="D23:D25"/>
    <mergeCell ref="F6:F7"/>
    <mergeCell ref="G6:G7"/>
    <mergeCell ref="H6:H7"/>
    <mergeCell ref="I6:I7"/>
    <mergeCell ref="N6:N7"/>
    <mergeCell ref="O6:O7"/>
    <mergeCell ref="P6:P7"/>
    <mergeCell ref="M17:M18"/>
    <mergeCell ref="G17:G18"/>
    <mergeCell ref="H17:H18"/>
    <mergeCell ref="L17:L18"/>
    <mergeCell ref="J6:J7"/>
    <mergeCell ref="K6:K7"/>
    <mergeCell ref="L6:L7"/>
    <mergeCell ref="H12:H13"/>
    <mergeCell ref="L12:L13"/>
    <mergeCell ref="M12:M13"/>
    <mergeCell ref="M6:M7"/>
    <mergeCell ref="S4:W4"/>
    <mergeCell ref="S6:S7"/>
    <mergeCell ref="T6:T7"/>
    <mergeCell ref="U6:U7"/>
    <mergeCell ref="V6:V7"/>
    <mergeCell ref="W6:W7"/>
  </mergeCells>
  <conditionalFormatting sqref="G54:G1048576">
    <cfRule type="cellIs" dxfId="5034" priority="2137" operator="equal">
      <formula>"Very High"</formula>
    </cfRule>
    <cfRule type="cellIs" dxfId="5033" priority="2138" operator="equal">
      <formula>"High"</formula>
    </cfRule>
    <cfRule type="cellIs" dxfId="5032" priority="2139" operator="equal">
      <formula>"Moderate"</formula>
    </cfRule>
    <cfRule type="cellIs" dxfId="5031" priority="2140" operator="equal">
      <formula>"Low"</formula>
    </cfRule>
    <cfRule type="cellIs" dxfId="5030" priority="2141" operator="equal">
      <formula>"Very Low"</formula>
    </cfRule>
  </conditionalFormatting>
  <conditionalFormatting sqref="H54:H1048576">
    <cfRule type="cellIs" dxfId="5029" priority="2132" operator="equal">
      <formula>"Very Low"</formula>
    </cfRule>
    <cfRule type="cellIs" dxfId="5028" priority="2133" operator="equal">
      <formula>"Low"</formula>
    </cfRule>
    <cfRule type="cellIs" dxfId="5027" priority="2134" operator="equal">
      <formula>"Moderate"</formula>
    </cfRule>
    <cfRule type="cellIs" dxfId="5026" priority="2135" operator="equal">
      <formula>"Very High"</formula>
    </cfRule>
    <cfRule type="cellIs" dxfId="5025" priority="2136" operator="equal">
      <formula>"High"</formula>
    </cfRule>
  </conditionalFormatting>
  <conditionalFormatting sqref="G1:G4">
    <cfRule type="cellIs" dxfId="5024" priority="2127" operator="equal">
      <formula>"Very High"</formula>
    </cfRule>
    <cfRule type="cellIs" dxfId="5023" priority="2128" operator="equal">
      <formula>"High"</formula>
    </cfRule>
    <cfRule type="cellIs" dxfId="5022" priority="2129" operator="equal">
      <formula>"Moderate"</formula>
    </cfRule>
    <cfRule type="cellIs" dxfId="5021" priority="2130" operator="equal">
      <formula>"Low"</formula>
    </cfRule>
    <cfRule type="cellIs" dxfId="5020" priority="2131" operator="equal">
      <formula>"Very Low"</formula>
    </cfRule>
  </conditionalFormatting>
  <conditionalFormatting sqref="H1:H4">
    <cfRule type="cellIs" dxfId="5019" priority="2122" operator="equal">
      <formula>"Very Low"</formula>
    </cfRule>
    <cfRule type="cellIs" dxfId="5018" priority="2123" operator="equal">
      <formula>"Low"</formula>
    </cfRule>
    <cfRule type="cellIs" dxfId="5017" priority="2124" operator="equal">
      <formula>"Moderate"</formula>
    </cfRule>
    <cfRule type="cellIs" dxfId="5016" priority="2125" operator="equal">
      <formula>"Very High"</formula>
    </cfRule>
    <cfRule type="cellIs" dxfId="5015" priority="2126" operator="equal">
      <formula>"High"</formula>
    </cfRule>
  </conditionalFormatting>
  <conditionalFormatting sqref="D2:F2">
    <cfRule type="cellIs" dxfId="5014" priority="2107" operator="equal">
      <formula>"Very Low"</formula>
    </cfRule>
    <cfRule type="cellIs" dxfId="5013" priority="2108" operator="equal">
      <formula>"Low"</formula>
    </cfRule>
    <cfRule type="cellIs" dxfId="5012" priority="2109" operator="equal">
      <formula>"Moderate"</formula>
    </cfRule>
    <cfRule type="cellIs" dxfId="5011" priority="2110" operator="equal">
      <formula>"Very High"</formula>
    </cfRule>
    <cfRule type="cellIs" dxfId="5010" priority="2111" operator="equal">
      <formula>"High"</formula>
    </cfRule>
  </conditionalFormatting>
  <conditionalFormatting sqref="G5">
    <cfRule type="cellIs" dxfId="5009" priority="2117" operator="equal">
      <formula>"Very High"</formula>
    </cfRule>
    <cfRule type="cellIs" dxfId="5008" priority="2118" operator="equal">
      <formula>"High"</formula>
    </cfRule>
    <cfRule type="cellIs" dxfId="5007" priority="2119" operator="equal">
      <formula>"Moderate"</formula>
    </cfRule>
    <cfRule type="cellIs" dxfId="5006" priority="2120" operator="equal">
      <formula>"Low"</formula>
    </cfRule>
    <cfRule type="cellIs" dxfId="5005" priority="2121" operator="equal">
      <formula>"Very Low"</formula>
    </cfRule>
  </conditionalFormatting>
  <conditionalFormatting sqref="H12 H14">
    <cfRule type="cellIs" dxfId="5004" priority="2112" operator="equal">
      <formula>"Very Low"</formula>
    </cfRule>
    <cfRule type="cellIs" dxfId="5003" priority="2113" operator="equal">
      <formula>"Low"</formula>
    </cfRule>
    <cfRule type="cellIs" dxfId="5002" priority="2114" operator="equal">
      <formula>"Moderate"</formula>
    </cfRule>
    <cfRule type="cellIs" dxfId="5001" priority="2115" operator="equal">
      <formula>"Very High"</formula>
    </cfRule>
    <cfRule type="cellIs" dxfId="5000" priority="2116" operator="equal">
      <formula>"High"</formula>
    </cfRule>
  </conditionalFormatting>
  <conditionalFormatting sqref="G10">
    <cfRule type="cellIs" dxfId="4999" priority="2097" operator="equal">
      <formula>"Very High"</formula>
    </cfRule>
    <cfRule type="cellIs" dxfId="4998" priority="2098" operator="equal">
      <formula>"High"</formula>
    </cfRule>
    <cfRule type="cellIs" dxfId="4997" priority="2099" operator="equal">
      <formula>"Moderate"</formula>
    </cfRule>
    <cfRule type="cellIs" dxfId="4996" priority="2100" operator="equal">
      <formula>"Low"</formula>
    </cfRule>
    <cfRule type="cellIs" dxfId="4995" priority="2101" operator="equal">
      <formula>"Very Low"</formula>
    </cfRule>
  </conditionalFormatting>
  <conditionalFormatting sqref="H10">
    <cfRule type="cellIs" dxfId="4994" priority="2092" operator="equal">
      <formula>"Very Low"</formula>
    </cfRule>
    <cfRule type="cellIs" dxfId="4993" priority="2093" operator="equal">
      <formula>"Low"</formula>
    </cfRule>
    <cfRule type="cellIs" dxfId="4992" priority="2094" operator="equal">
      <formula>"Moderate"</formula>
    </cfRule>
    <cfRule type="cellIs" dxfId="4991" priority="2095" operator="equal">
      <formula>"Very High"</formula>
    </cfRule>
    <cfRule type="cellIs" dxfId="4990" priority="2096" operator="equal">
      <formula>"High"</formula>
    </cfRule>
  </conditionalFormatting>
  <conditionalFormatting sqref="L19 L15">
    <cfRule type="cellIs" dxfId="4989" priority="1997" operator="equal">
      <formula>" "</formula>
    </cfRule>
    <cfRule type="cellIs" dxfId="4988" priority="2090" operator="equal">
      <formula>"Not Reasonably Possible - Acceptable"</formula>
    </cfRule>
    <cfRule type="cellIs" dxfId="4987" priority="2091" operator="equal">
      <formula>"Reasonably Possible - Response Required"</formula>
    </cfRule>
  </conditionalFormatting>
  <conditionalFormatting sqref="L30 L49:L50">
    <cfRule type="cellIs" dxfId="4986" priority="1994" operator="equal">
      <formula>" "</formula>
    </cfRule>
    <cfRule type="cellIs" dxfId="4985" priority="2088" operator="equal">
      <formula>"Not Reasonably Possible - Acceptable"</formula>
    </cfRule>
    <cfRule type="cellIs" dxfId="4984" priority="2089" operator="equal">
      <formula>"Reasonably Possible - Response Required"</formula>
    </cfRule>
  </conditionalFormatting>
  <conditionalFormatting sqref="G11">
    <cfRule type="cellIs" dxfId="4983" priority="2083" operator="equal">
      <formula>"Very High"</formula>
    </cfRule>
    <cfRule type="cellIs" dxfId="4982" priority="2084" operator="equal">
      <formula>"High"</formula>
    </cfRule>
    <cfRule type="cellIs" dxfId="4981" priority="2085" operator="equal">
      <formula>"Moderate"</formula>
    </cfRule>
    <cfRule type="cellIs" dxfId="4980" priority="2086" operator="equal">
      <formula>"Low"</formula>
    </cfRule>
    <cfRule type="cellIs" dxfId="4979" priority="2087" operator="equal">
      <formula>"Very Low"</formula>
    </cfRule>
  </conditionalFormatting>
  <conditionalFormatting sqref="H11">
    <cfRule type="cellIs" dxfId="4978" priority="2078" operator="equal">
      <formula>"Very Low"</formula>
    </cfRule>
    <cfRule type="cellIs" dxfId="4977" priority="2079" operator="equal">
      <formula>"Low"</formula>
    </cfRule>
    <cfRule type="cellIs" dxfId="4976" priority="2080" operator="equal">
      <formula>"Moderate"</formula>
    </cfRule>
    <cfRule type="cellIs" dxfId="4975" priority="2081" operator="equal">
      <formula>"Very High"</formula>
    </cfRule>
    <cfRule type="cellIs" dxfId="4974" priority="2082" operator="equal">
      <formula>"High"</formula>
    </cfRule>
  </conditionalFormatting>
  <conditionalFormatting sqref="L46">
    <cfRule type="cellIs" dxfId="4973" priority="1993" operator="equal">
      <formula>" "</formula>
    </cfRule>
    <cfRule type="cellIs" dxfId="4972" priority="2061" operator="equal">
      <formula>"Not Reasonably Possible - Acceptable"</formula>
    </cfRule>
    <cfRule type="cellIs" dxfId="4971" priority="2062" operator="equal">
      <formula>"Reasonably Possible - Response Required"</formula>
    </cfRule>
  </conditionalFormatting>
  <conditionalFormatting sqref="D46">
    <cfRule type="cellIs" dxfId="4970" priority="1936" operator="equal">
      <formula>"Input here any additional Quality Objective"</formula>
    </cfRule>
    <cfRule type="containsBlanks" dxfId="4969" priority="2036">
      <formula>LEN(TRIM(D46))=0</formula>
    </cfRule>
    <cfRule type="cellIs" dxfId="4968" priority="2060" operator="notEqual">
      <formula>"Input here any additional Quality Objective"</formula>
    </cfRule>
  </conditionalFormatting>
  <conditionalFormatting sqref="L12">
    <cfRule type="cellIs" dxfId="4967" priority="2051" operator="equal">
      <formula>"Assessment incomplete"</formula>
    </cfRule>
    <cfRule type="cellIs" dxfId="4966" priority="2052" operator="equal">
      <formula>"Not Reasonably Possible - Acceptable"</formula>
    </cfRule>
    <cfRule type="cellIs" dxfId="4965" priority="2053" operator="equal">
      <formula>"Reasonably Possible - Response Required"</formula>
    </cfRule>
  </conditionalFormatting>
  <conditionalFormatting sqref="L16">
    <cfRule type="cellIs" dxfId="4964" priority="2048" operator="equal">
      <formula>"Assessment incomplete"</formula>
    </cfRule>
    <cfRule type="cellIs" dxfId="4963" priority="2049" operator="equal">
      <formula>"Not Reasonably Possible - Acceptable"</formula>
    </cfRule>
    <cfRule type="cellIs" dxfId="4962" priority="2050" operator="equal">
      <formula>"Reasonably Possible - Response Required"</formula>
    </cfRule>
  </conditionalFormatting>
  <conditionalFormatting sqref="L26">
    <cfRule type="cellIs" dxfId="4961" priority="2045" operator="equal">
      <formula>"Assessment incomplete"</formula>
    </cfRule>
    <cfRule type="cellIs" dxfId="4960" priority="2046" operator="equal">
      <formula>"Not Reasonably Possible - Acceptable"</formula>
    </cfRule>
    <cfRule type="cellIs" dxfId="4959" priority="2047" operator="equal">
      <formula>"Reasonably Possible - Response Required"</formula>
    </cfRule>
  </conditionalFormatting>
  <conditionalFormatting sqref="F30">
    <cfRule type="cellIs" dxfId="4958" priority="1940" operator="equal">
      <formula>"Input here any additional Quality Risks"</formula>
    </cfRule>
    <cfRule type="containsBlanks" dxfId="4957" priority="2043">
      <formula>LEN(TRIM(F30))=0</formula>
    </cfRule>
    <cfRule type="cellIs" dxfId="4956" priority="2044" operator="notEqual">
      <formula>"Input here any additional Quality Risks"</formula>
    </cfRule>
  </conditionalFormatting>
  <conditionalFormatting sqref="F46">
    <cfRule type="cellIs" dxfId="4955" priority="1939" operator="equal">
      <formula>"Input here any additional Quality Risks"</formula>
    </cfRule>
    <cfRule type="containsBlanks" dxfId="4954" priority="2041">
      <formula>LEN(TRIM(F46))=0</formula>
    </cfRule>
    <cfRule type="cellIs" dxfId="4953" priority="2042" operator="notEqual">
      <formula>"Input here any additional Quality Risks"</formula>
    </cfRule>
  </conditionalFormatting>
  <conditionalFormatting sqref="F49">
    <cfRule type="cellIs" dxfId="4952" priority="1938" operator="equal">
      <formula>"Input here any additional Quality Risks"</formula>
    </cfRule>
    <cfRule type="containsBlanks" dxfId="4951" priority="2039">
      <formula>LEN(TRIM(F49))=0</formula>
    </cfRule>
    <cfRule type="cellIs" dxfId="4950" priority="2040" operator="notEqual">
      <formula>"Input here any additional Quality Risks"</formula>
    </cfRule>
  </conditionalFormatting>
  <conditionalFormatting sqref="F50">
    <cfRule type="cellIs" dxfId="4949" priority="1937" operator="equal">
      <formula>"Input here any additional Quality Risks"</formula>
    </cfRule>
    <cfRule type="containsBlanks" dxfId="4948" priority="2037">
      <formula>LEN(TRIM(F50))=0</formula>
    </cfRule>
    <cfRule type="cellIs" dxfId="4947" priority="2038" operator="notEqual">
      <formula>"Input here any additional Quality Risks"</formula>
    </cfRule>
  </conditionalFormatting>
  <conditionalFormatting sqref="D50">
    <cfRule type="cellIs" dxfId="4946" priority="1935" operator="equal">
      <formula>"Input here any additional Quality Objective"</formula>
    </cfRule>
    <cfRule type="containsBlanks" dxfId="4945" priority="2034">
      <formula>LEN(TRIM(D50))=0</formula>
    </cfRule>
    <cfRule type="cellIs" dxfId="4944" priority="2035" operator="notEqual">
      <formula>"Input here any additional Quality Objective"</formula>
    </cfRule>
  </conditionalFormatting>
  <conditionalFormatting sqref="N15">
    <cfRule type="expression" dxfId="4943" priority="1995">
      <formula>$L15=" "</formula>
    </cfRule>
    <cfRule type="expression" dxfId="4942" priority="2007">
      <formula>$L15="Assessment incomplete"</formula>
    </cfRule>
    <cfRule type="expression" dxfId="4941" priority="2008">
      <formula>$L15="Reasonably Possible - Response Required"</formula>
    </cfRule>
    <cfRule type="expression" dxfId="4940" priority="2009">
      <formula>$L15="Not Reasonably Possible - Acceptable"</formula>
    </cfRule>
  </conditionalFormatting>
  <conditionalFormatting sqref="M15">
    <cfRule type="expression" dxfId="4939" priority="1996">
      <formula>$L15=" "</formula>
    </cfRule>
    <cfRule type="expression" dxfId="4938" priority="1998">
      <formula>$L15="Assessment incomplete"</formula>
    </cfRule>
    <cfRule type="expression" dxfId="4937" priority="1999">
      <formula>$L15="Not Reasonably Possible - Acceptable"</formula>
    </cfRule>
    <cfRule type="expression" dxfId="4936" priority="2000">
      <formula>$L15="Reasonably Possible - Response Required"</formula>
    </cfRule>
  </conditionalFormatting>
  <conditionalFormatting sqref="N19">
    <cfRule type="expression" dxfId="4935" priority="1985">
      <formula>$L19=" "</formula>
    </cfRule>
    <cfRule type="expression" dxfId="4934" priority="1990">
      <formula>$L19="Assessment incomplete"</formula>
    </cfRule>
    <cfRule type="expression" dxfId="4933" priority="1991">
      <formula>$L19="Reasonably Possible - Response Required"</formula>
    </cfRule>
    <cfRule type="expression" dxfId="4932" priority="1992">
      <formula>$L19="Not Reasonably Possible - Acceptable"</formula>
    </cfRule>
  </conditionalFormatting>
  <conditionalFormatting sqref="M19">
    <cfRule type="expression" dxfId="4931" priority="1986">
      <formula>$L19=" "</formula>
    </cfRule>
    <cfRule type="expression" dxfId="4930" priority="1987">
      <formula>$L19="Assessment incomplete"</formula>
    </cfRule>
    <cfRule type="expression" dxfId="4929" priority="1988">
      <formula>$L19="Not Reasonably Possible - Acceptable"</formula>
    </cfRule>
    <cfRule type="expression" dxfId="4928" priority="1989">
      <formula>$L19="Reasonably Possible - Response Required"</formula>
    </cfRule>
  </conditionalFormatting>
  <conditionalFormatting sqref="N30">
    <cfRule type="expression" dxfId="4927" priority="1977">
      <formula>$L30=" "</formula>
    </cfRule>
    <cfRule type="expression" dxfId="4926" priority="1982">
      <formula>$L30="Assessment incomplete"</formula>
    </cfRule>
    <cfRule type="expression" dxfId="4925" priority="1983">
      <formula>$L30="Reasonably Possible - Response Required"</formula>
    </cfRule>
    <cfRule type="expression" dxfId="4924" priority="1984">
      <formula>$L30="Not Reasonably Possible - Acceptable"</formula>
    </cfRule>
  </conditionalFormatting>
  <conditionalFormatting sqref="M30">
    <cfRule type="expression" dxfId="4923" priority="1978">
      <formula>$L30=" "</formula>
    </cfRule>
    <cfRule type="expression" dxfId="4922" priority="1979">
      <formula>$L30="Assessment incomplete"</formula>
    </cfRule>
    <cfRule type="expression" dxfId="4921" priority="1980">
      <formula>$L30="Not Reasonably Possible - Acceptable"</formula>
    </cfRule>
    <cfRule type="expression" dxfId="4920" priority="1981">
      <formula>$L30="Reasonably Possible - Response Required"</formula>
    </cfRule>
  </conditionalFormatting>
  <conditionalFormatting sqref="N46">
    <cfRule type="expression" dxfId="4919" priority="1969">
      <formula>$L46=" "</formula>
    </cfRule>
    <cfRule type="expression" dxfId="4918" priority="1974">
      <formula>$L46="Assessment incomplete"</formula>
    </cfRule>
    <cfRule type="expression" dxfId="4917" priority="1975">
      <formula>$L46="Reasonably Possible - Response Required"</formula>
    </cfRule>
    <cfRule type="expression" dxfId="4916" priority="1976">
      <formula>$L46="Not Reasonably Possible - Acceptable"</formula>
    </cfRule>
  </conditionalFormatting>
  <conditionalFormatting sqref="M46">
    <cfRule type="expression" dxfId="4915" priority="1970">
      <formula>$L46=" "</formula>
    </cfRule>
    <cfRule type="expression" dxfId="4914" priority="1971">
      <formula>$L46="Assessment incomplete"</formula>
    </cfRule>
    <cfRule type="expression" dxfId="4913" priority="1972">
      <formula>$L46="Not Reasonably Possible - Acceptable"</formula>
    </cfRule>
    <cfRule type="expression" dxfId="4912" priority="1973">
      <formula>$L46="Reasonably Possible - Response Required"</formula>
    </cfRule>
  </conditionalFormatting>
  <conditionalFormatting sqref="N49">
    <cfRule type="expression" dxfId="4911" priority="1961">
      <formula>$L49=" "</formula>
    </cfRule>
    <cfRule type="expression" dxfId="4910" priority="1966">
      <formula>$L49="Assessment incomplete"</formula>
    </cfRule>
    <cfRule type="expression" dxfId="4909" priority="1967">
      <formula>$L49="Reasonably Possible - Response Required"</formula>
    </cfRule>
    <cfRule type="expression" dxfId="4908" priority="1968">
      <formula>$L49="Not Reasonably Possible - Acceptable"</formula>
    </cfRule>
  </conditionalFormatting>
  <conditionalFormatting sqref="M49">
    <cfRule type="expression" dxfId="4907" priority="1962">
      <formula>$L49=" "</formula>
    </cfRule>
    <cfRule type="expression" dxfId="4906" priority="1963">
      <formula>$L49="Assessment incomplete"</formula>
    </cfRule>
    <cfRule type="expression" dxfId="4905" priority="1964">
      <formula>$L49="Not Reasonably Possible - Acceptable"</formula>
    </cfRule>
    <cfRule type="expression" dxfId="4904" priority="1965">
      <formula>$L49="Reasonably Possible - Response Required"</formula>
    </cfRule>
  </conditionalFormatting>
  <conditionalFormatting sqref="N50">
    <cfRule type="expression" dxfId="4903" priority="1953">
      <formula>$L50=" "</formula>
    </cfRule>
    <cfRule type="expression" dxfId="4902" priority="1958">
      <formula>$L50="Assessment incomplete"</formula>
    </cfRule>
    <cfRule type="expression" dxfId="4901" priority="1959">
      <formula>$L50="Reasonably Possible - Response Required"</formula>
    </cfRule>
    <cfRule type="expression" dxfId="4900" priority="1960">
      <formula>$L50="Not Reasonably Possible - Acceptable"</formula>
    </cfRule>
  </conditionalFormatting>
  <conditionalFormatting sqref="M50">
    <cfRule type="expression" dxfId="4899" priority="1954">
      <formula>$L50=" "</formula>
    </cfRule>
    <cfRule type="expression" dxfId="4898" priority="1955">
      <formula>$L50="Assessment incomplete"</formula>
    </cfRule>
    <cfRule type="expression" dxfId="4897" priority="1956">
      <formula>$L50="Not Reasonably Possible - Acceptable"</formula>
    </cfRule>
    <cfRule type="expression" dxfId="4896" priority="1957">
      <formula>$L50="Reasonably Possible - Response Required"</formula>
    </cfRule>
  </conditionalFormatting>
  <conditionalFormatting sqref="M12">
    <cfRule type="expression" dxfId="4895" priority="1929">
      <formula>$L12="Assessment incomplete"</formula>
    </cfRule>
    <cfRule type="expression" dxfId="4894" priority="1930">
      <formula>$L12="Not Reasonably Possible - Acceptable"</formula>
    </cfRule>
    <cfRule type="expression" dxfId="4893" priority="1931">
      <formula>$L12="Reasonably Possible - Response Required"</formula>
    </cfRule>
  </conditionalFormatting>
  <conditionalFormatting sqref="M26">
    <cfRule type="expression" dxfId="4892" priority="1923">
      <formula>$L26="Assessment incomplete"</formula>
    </cfRule>
    <cfRule type="expression" dxfId="4891" priority="1924">
      <formula>$L26="Not Reasonably Possible - Acceptable"</formula>
    </cfRule>
    <cfRule type="expression" dxfId="4890" priority="1925">
      <formula>$L26="Reasonably Possible - Response Required"</formula>
    </cfRule>
  </conditionalFormatting>
  <conditionalFormatting sqref="M16">
    <cfRule type="expression" dxfId="4889" priority="1926">
      <formula>$L16="Assessment incomplete"</formula>
    </cfRule>
    <cfRule type="expression" dxfId="4888" priority="1927">
      <formula>$L16="Not Reasonably Possible - Acceptable"</formula>
    </cfRule>
    <cfRule type="expression" dxfId="4887" priority="1928">
      <formula>$L16="Reasonably Possible - Response Required"</formula>
    </cfRule>
  </conditionalFormatting>
  <conditionalFormatting sqref="G53">
    <cfRule type="cellIs" dxfId="4886" priority="1917" operator="equal">
      <formula>"Very High"</formula>
    </cfRule>
    <cfRule type="cellIs" dxfId="4885" priority="1918" operator="equal">
      <formula>"High"</formula>
    </cfRule>
    <cfRule type="cellIs" dxfId="4884" priority="1919" operator="equal">
      <formula>"Moderate"</formula>
    </cfRule>
    <cfRule type="cellIs" dxfId="4883" priority="1920" operator="equal">
      <formula>"Low"</formula>
    </cfRule>
    <cfRule type="cellIs" dxfId="4882" priority="1921" operator="equal">
      <formula>"Very Low"</formula>
    </cfRule>
  </conditionalFormatting>
  <conditionalFormatting sqref="H53">
    <cfRule type="cellIs" dxfId="4881" priority="1912" operator="equal">
      <formula>"Very Low"</formula>
    </cfRule>
    <cfRule type="cellIs" dxfId="4880" priority="1913" operator="equal">
      <formula>"Low"</formula>
    </cfRule>
    <cfRule type="cellIs" dxfId="4879" priority="1914" operator="equal">
      <formula>"Moderate"</formula>
    </cfRule>
    <cfRule type="cellIs" dxfId="4878" priority="1915" operator="equal">
      <formula>"Very High"</formula>
    </cfRule>
    <cfRule type="cellIs" dxfId="4877" priority="1916" operator="equal">
      <formula>"High"</formula>
    </cfRule>
  </conditionalFormatting>
  <conditionalFormatting sqref="P13">
    <cfRule type="expression" dxfId="4876" priority="957">
      <formula>$L12="Assessment incomplete"</formula>
    </cfRule>
    <cfRule type="expression" dxfId="4875" priority="1910">
      <formula>$L12="Not Reasonably Possible - Acceptable"</formula>
    </cfRule>
  </conditionalFormatting>
  <conditionalFormatting sqref="P16">
    <cfRule type="expression" dxfId="4874" priority="1909">
      <formula>$L16="Assessment incomplete"</formula>
    </cfRule>
  </conditionalFormatting>
  <conditionalFormatting sqref="P19">
    <cfRule type="expression" dxfId="4873" priority="1908">
      <formula>$L19=" "</formula>
    </cfRule>
  </conditionalFormatting>
  <conditionalFormatting sqref="P26">
    <cfRule type="expression" dxfId="4872" priority="1907">
      <formula>$L26="Assessment incomplete"</formula>
    </cfRule>
  </conditionalFormatting>
  <conditionalFormatting sqref="P30">
    <cfRule type="expression" dxfId="4871" priority="1906">
      <formula>$L30=" "</formula>
    </cfRule>
  </conditionalFormatting>
  <conditionalFormatting sqref="P46">
    <cfRule type="expression" dxfId="4870" priority="1905">
      <formula>$L46=" "</formula>
    </cfRule>
  </conditionalFormatting>
  <conditionalFormatting sqref="P49">
    <cfRule type="expression" dxfId="4869" priority="1904">
      <formula>$L49=" "</formula>
    </cfRule>
  </conditionalFormatting>
  <conditionalFormatting sqref="P50">
    <cfRule type="expression" dxfId="4868" priority="1903">
      <formula>$L50=" "</formula>
    </cfRule>
  </conditionalFormatting>
  <conditionalFormatting sqref="P15">
    <cfRule type="expression" dxfId="4867" priority="1902">
      <formula>$L15=" "</formula>
    </cfRule>
  </conditionalFormatting>
  <conditionalFormatting sqref="F15">
    <cfRule type="cellIs" dxfId="4866" priority="1851" operator="equal">
      <formula>"Input here any additional Quality Risks"</formula>
    </cfRule>
    <cfRule type="containsBlanks" dxfId="4865" priority="1852">
      <formula>LEN(TRIM(F15))=0</formula>
    </cfRule>
    <cfRule type="cellIs" dxfId="4864" priority="1853" operator="notEqual">
      <formula>"Input here any additional Quality Risks"</formula>
    </cfRule>
  </conditionalFormatting>
  <conditionalFormatting sqref="F19">
    <cfRule type="cellIs" dxfId="4863" priority="1899" operator="equal">
      <formula>"Input here any additional Quality Risks"</formula>
    </cfRule>
    <cfRule type="containsBlanks" dxfId="4862" priority="1900">
      <formula>LEN(TRIM(F19))=0</formula>
    </cfRule>
    <cfRule type="cellIs" dxfId="4861" priority="1901" operator="notEqual">
      <formula>"Input here any additional Quality Risks"</formula>
    </cfRule>
  </conditionalFormatting>
  <conditionalFormatting sqref="B46">
    <cfRule type="containsBlanks" dxfId="4860" priority="1898">
      <formula>LEN(TRIM(B46))=0</formula>
    </cfRule>
    <cfRule type="notContainsBlanks" dxfId="4859" priority="2142">
      <formula>LEN(TRIM(B46))&gt;0</formula>
    </cfRule>
  </conditionalFormatting>
  <conditionalFormatting sqref="B49">
    <cfRule type="containsBlanks" dxfId="4858" priority="1896">
      <formula>LEN(TRIM(B49))=0</formula>
    </cfRule>
    <cfRule type="notContainsBlanks" dxfId="4857" priority="1897">
      <formula>LEN(TRIM(B49))&gt;0</formula>
    </cfRule>
  </conditionalFormatting>
  <conditionalFormatting sqref="B50">
    <cfRule type="containsBlanks" dxfId="4856" priority="1894">
      <formula>LEN(TRIM(B50))=0</formula>
    </cfRule>
    <cfRule type="notContainsBlanks" dxfId="4855" priority="1895">
      <formula>LEN(TRIM(B50))&gt;0</formula>
    </cfRule>
  </conditionalFormatting>
  <conditionalFormatting sqref="D49">
    <cfRule type="cellIs" dxfId="4854" priority="1891" operator="equal">
      <formula>"Input here any additional Quality Objective"</formula>
    </cfRule>
    <cfRule type="containsBlanks" dxfId="4853" priority="1892">
      <formula>LEN(TRIM(D49))=0</formula>
    </cfRule>
    <cfRule type="cellIs" dxfId="4852" priority="1893" operator="notEqual">
      <formula>"Input here any additional Quality Objective"</formula>
    </cfRule>
  </conditionalFormatting>
  <conditionalFormatting sqref="G52">
    <cfRule type="cellIs" dxfId="4851" priority="1846" operator="equal">
      <formula>"Very High"</formula>
    </cfRule>
    <cfRule type="cellIs" dxfId="4850" priority="1847" operator="equal">
      <formula>"High"</formula>
    </cfRule>
    <cfRule type="cellIs" dxfId="4849" priority="1848" operator="equal">
      <formula>"Moderate"</formula>
    </cfRule>
    <cfRule type="cellIs" dxfId="4848" priority="1849" operator="equal">
      <formula>"Low"</formula>
    </cfRule>
    <cfRule type="cellIs" dxfId="4847" priority="1850" operator="equal">
      <formula>"Very Low"</formula>
    </cfRule>
  </conditionalFormatting>
  <conditionalFormatting sqref="H52">
    <cfRule type="cellIs" dxfId="4846" priority="1841" operator="equal">
      <formula>"Very Low"</formula>
    </cfRule>
    <cfRule type="cellIs" dxfId="4845" priority="1842" operator="equal">
      <formula>"Low"</formula>
    </cfRule>
    <cfRule type="cellIs" dxfId="4844" priority="1843" operator="equal">
      <formula>"Moderate"</formula>
    </cfRule>
    <cfRule type="cellIs" dxfId="4843" priority="1844" operator="equal">
      <formula>"Very High"</formula>
    </cfRule>
    <cfRule type="cellIs" dxfId="4842" priority="1845" operator="equal">
      <formula>"High"</formula>
    </cfRule>
  </conditionalFormatting>
  <conditionalFormatting sqref="G51">
    <cfRule type="cellIs" dxfId="4841" priority="1836" operator="equal">
      <formula>"Very High"</formula>
    </cfRule>
    <cfRule type="cellIs" dxfId="4840" priority="1837" operator="equal">
      <formula>"High"</formula>
    </cfRule>
    <cfRule type="cellIs" dxfId="4839" priority="1838" operator="equal">
      <formula>"Moderate"</formula>
    </cfRule>
    <cfRule type="cellIs" dxfId="4838" priority="1839" operator="equal">
      <formula>"Low"</formula>
    </cfRule>
    <cfRule type="cellIs" dxfId="4837" priority="1840" operator="equal">
      <formula>"Very Low"</formula>
    </cfRule>
  </conditionalFormatting>
  <conditionalFormatting sqref="H51">
    <cfRule type="cellIs" dxfId="4836" priority="1831" operator="equal">
      <formula>"Very Low"</formula>
    </cfRule>
    <cfRule type="cellIs" dxfId="4835" priority="1832" operator="equal">
      <formula>"Low"</formula>
    </cfRule>
    <cfRule type="cellIs" dxfId="4834" priority="1833" operator="equal">
      <formula>"Moderate"</formula>
    </cfRule>
    <cfRule type="cellIs" dxfId="4833" priority="1834" operator="equal">
      <formula>"Very High"</formula>
    </cfRule>
    <cfRule type="cellIs" dxfId="4832" priority="1835" operator="equal">
      <formula>"High"</formula>
    </cfRule>
  </conditionalFormatting>
  <conditionalFormatting sqref="L47">
    <cfRule type="cellIs" dxfId="4831" priority="1826" operator="equal">
      <formula>" "</formula>
    </cfRule>
    <cfRule type="cellIs" dxfId="4830" priority="1829" operator="equal">
      <formula>"Not Reasonably Possible - Acceptable"</formula>
    </cfRule>
    <cfRule type="cellIs" dxfId="4829" priority="1830" operator="equal">
      <formula>"Reasonably Possible - Response Required"</formula>
    </cfRule>
  </conditionalFormatting>
  <conditionalFormatting sqref="F47">
    <cfRule type="cellIs" dxfId="4828" priority="1816" operator="equal">
      <formula>"Input here any additional Quality Risks"</formula>
    </cfRule>
    <cfRule type="containsBlanks" dxfId="4827" priority="1827">
      <formula>LEN(TRIM(F47))=0</formula>
    </cfRule>
    <cfRule type="cellIs" dxfId="4826" priority="1828" operator="notEqual">
      <formula>"Input here any additional Quality Risks"</formula>
    </cfRule>
  </conditionalFormatting>
  <conditionalFormatting sqref="N47">
    <cfRule type="expression" dxfId="4825" priority="1818">
      <formula>$L47=" "</formula>
    </cfRule>
    <cfRule type="expression" dxfId="4824" priority="1823">
      <formula>$L47="Assessment incomplete"</formula>
    </cfRule>
    <cfRule type="expression" dxfId="4823" priority="1824">
      <formula>$L47="Reasonably Possible - Response Required"</formula>
    </cfRule>
    <cfRule type="expression" dxfId="4822" priority="1825">
      <formula>$L47="Not Reasonably Possible - Acceptable"</formula>
    </cfRule>
  </conditionalFormatting>
  <conditionalFormatting sqref="M47">
    <cfRule type="expression" dxfId="4821" priority="1819">
      <formula>$L47=" "</formula>
    </cfRule>
    <cfRule type="expression" dxfId="4820" priority="1820">
      <formula>$L47="Assessment incomplete"</formula>
    </cfRule>
    <cfRule type="expression" dxfId="4819" priority="1821">
      <formula>$L47="Not Reasonably Possible - Acceptable"</formula>
    </cfRule>
    <cfRule type="expression" dxfId="4818" priority="1822">
      <formula>$L47="Reasonably Possible - Response Required"</formula>
    </cfRule>
  </conditionalFormatting>
  <conditionalFormatting sqref="P47">
    <cfRule type="expression" dxfId="4817" priority="1815">
      <formula>$L47=" "</formula>
    </cfRule>
  </conditionalFormatting>
  <conditionalFormatting sqref="B47">
    <cfRule type="containsBlanks" dxfId="4816" priority="1813">
      <formula>LEN(TRIM(B47))=0</formula>
    </cfRule>
    <cfRule type="notContainsBlanks" dxfId="4815" priority="1814">
      <formula>LEN(TRIM(B47))&gt;0</formula>
    </cfRule>
  </conditionalFormatting>
  <conditionalFormatting sqref="D47">
    <cfRule type="cellIs" dxfId="4814" priority="1810" operator="equal">
      <formula>"Input here any additional Quality Objective"</formula>
    </cfRule>
    <cfRule type="containsBlanks" dxfId="4813" priority="1811">
      <formula>LEN(TRIM(D47))=0</formula>
    </cfRule>
    <cfRule type="cellIs" dxfId="4812" priority="1812" operator="notEqual">
      <formula>"Input here any additional Quality Objective"</formula>
    </cfRule>
  </conditionalFormatting>
  <conditionalFormatting sqref="L48">
    <cfRule type="cellIs" dxfId="4811" priority="1802" operator="equal">
      <formula>" "</formula>
    </cfRule>
    <cfRule type="cellIs" dxfId="4810" priority="1805" operator="equal">
      <formula>"Not Reasonably Possible - Acceptable"</formula>
    </cfRule>
    <cfRule type="cellIs" dxfId="4809" priority="1806" operator="equal">
      <formula>"Reasonably Possible - Response Required"</formula>
    </cfRule>
  </conditionalFormatting>
  <conditionalFormatting sqref="F48">
    <cfRule type="cellIs" dxfId="4808" priority="1792" operator="equal">
      <formula>"Input here any additional Quality Risks"</formula>
    </cfRule>
    <cfRule type="containsBlanks" dxfId="4807" priority="1803">
      <formula>LEN(TRIM(F48))=0</formula>
    </cfRule>
    <cfRule type="cellIs" dxfId="4806" priority="1804" operator="notEqual">
      <formula>"Input here any additional Quality Risks"</formula>
    </cfRule>
  </conditionalFormatting>
  <conditionalFormatting sqref="N48">
    <cfRule type="expression" dxfId="4805" priority="1794">
      <formula>$L48=" "</formula>
    </cfRule>
    <cfRule type="expression" dxfId="4804" priority="1799">
      <formula>$L48="Assessment incomplete"</formula>
    </cfRule>
    <cfRule type="expression" dxfId="4803" priority="1800">
      <formula>$L48="Reasonably Possible - Response Required"</formula>
    </cfRule>
    <cfRule type="expression" dxfId="4802" priority="1801">
      <formula>$L48="Not Reasonably Possible - Acceptable"</formula>
    </cfRule>
  </conditionalFormatting>
  <conditionalFormatting sqref="M48">
    <cfRule type="expression" dxfId="4801" priority="1795">
      <formula>$L48=" "</formula>
    </cfRule>
    <cfRule type="expression" dxfId="4800" priority="1796">
      <formula>$L48="Assessment incomplete"</formula>
    </cfRule>
    <cfRule type="expression" dxfId="4799" priority="1797">
      <formula>$L48="Not Reasonably Possible - Acceptable"</formula>
    </cfRule>
    <cfRule type="expression" dxfId="4798" priority="1798">
      <formula>$L48="Reasonably Possible - Response Required"</formula>
    </cfRule>
  </conditionalFormatting>
  <conditionalFormatting sqref="P48">
    <cfRule type="expression" dxfId="4797" priority="1791">
      <formula>$L48=" "</formula>
    </cfRule>
  </conditionalFormatting>
  <conditionalFormatting sqref="B48">
    <cfRule type="containsBlanks" dxfId="4796" priority="1789">
      <formula>LEN(TRIM(B48))=0</formula>
    </cfRule>
    <cfRule type="notContainsBlanks" dxfId="4795" priority="1790">
      <formula>LEN(TRIM(B48))&gt;0</formula>
    </cfRule>
  </conditionalFormatting>
  <conditionalFormatting sqref="D48">
    <cfRule type="cellIs" dxfId="4794" priority="1786" operator="equal">
      <formula>"Input here any additional Quality Objective"</formula>
    </cfRule>
    <cfRule type="containsBlanks" dxfId="4793" priority="1787">
      <formula>LEN(TRIM(D48))=0</formula>
    </cfRule>
    <cfRule type="cellIs" dxfId="4792" priority="1788" operator="notEqual">
      <formula>"Input here any additional Quality Objective"</formula>
    </cfRule>
  </conditionalFormatting>
  <conditionalFormatting sqref="L22">
    <cfRule type="cellIs" dxfId="4791" priority="1751" operator="equal">
      <formula>" "</formula>
    </cfRule>
    <cfRule type="cellIs" dxfId="4790" priority="1758" operator="equal">
      <formula>"Not Reasonably Possible - Acceptable"</formula>
    </cfRule>
    <cfRule type="cellIs" dxfId="4789" priority="1759" operator="equal">
      <formula>"Reasonably Possible - Response Required"</formula>
    </cfRule>
  </conditionalFormatting>
  <conditionalFormatting sqref="L20">
    <cfRule type="cellIs" dxfId="4788" priority="1755" operator="equal">
      <formula>"Assessment incomplete"</formula>
    </cfRule>
    <cfRule type="cellIs" dxfId="4787" priority="1756" operator="equal">
      <formula>"Not Reasonably Possible - Acceptable"</formula>
    </cfRule>
    <cfRule type="cellIs" dxfId="4786" priority="1757" operator="equal">
      <formula>"Reasonably Possible - Response Required"</formula>
    </cfRule>
  </conditionalFormatting>
  <conditionalFormatting sqref="N22">
    <cfRule type="expression" dxfId="4785" priority="1743">
      <formula>$L22=" "</formula>
    </cfRule>
    <cfRule type="expression" dxfId="4784" priority="1748">
      <formula>$L22="Assessment incomplete"</formula>
    </cfRule>
    <cfRule type="expression" dxfId="4783" priority="1749">
      <formula>$L22="Reasonably Possible - Response Required"</formula>
    </cfRule>
    <cfRule type="expression" dxfId="4782" priority="1750">
      <formula>$L22="Not Reasonably Possible - Acceptable"</formula>
    </cfRule>
  </conditionalFormatting>
  <conditionalFormatting sqref="M22">
    <cfRule type="expression" dxfId="4781" priority="1744">
      <formula>$L22=" "</formula>
    </cfRule>
    <cfRule type="expression" dxfId="4780" priority="1745">
      <formula>$L22="Assessment incomplete"</formula>
    </cfRule>
    <cfRule type="expression" dxfId="4779" priority="1746">
      <formula>$L22="Not Reasonably Possible - Acceptable"</formula>
    </cfRule>
    <cfRule type="expression" dxfId="4778" priority="1747">
      <formula>$L22="Reasonably Possible - Response Required"</formula>
    </cfRule>
  </conditionalFormatting>
  <conditionalFormatting sqref="M20">
    <cfRule type="expression" dxfId="4777" priority="1738">
      <formula>$L20="Assessment incomplete"</formula>
    </cfRule>
    <cfRule type="expression" dxfId="4776" priority="1739">
      <formula>$L20="Not Reasonably Possible - Acceptable"</formula>
    </cfRule>
    <cfRule type="expression" dxfId="4775" priority="1740">
      <formula>$L20="Reasonably Possible - Response Required"</formula>
    </cfRule>
  </conditionalFormatting>
  <conditionalFormatting sqref="P20">
    <cfRule type="expression" dxfId="4774" priority="1737">
      <formula>$L20="Assessment incomplete"</formula>
    </cfRule>
  </conditionalFormatting>
  <conditionalFormatting sqref="P22">
    <cfRule type="expression" dxfId="4773" priority="1736">
      <formula>$L22=" "</formula>
    </cfRule>
  </conditionalFormatting>
  <conditionalFormatting sqref="F22">
    <cfRule type="cellIs" dxfId="4772" priority="1733" operator="equal">
      <formula>"Input here any additional Quality Risks"</formula>
    </cfRule>
    <cfRule type="containsBlanks" dxfId="4771" priority="1734">
      <formula>LEN(TRIM(F22))=0</formula>
    </cfRule>
    <cfRule type="cellIs" dxfId="4770" priority="1735" operator="notEqual">
      <formula>"Input here any additional Quality Risks"</formula>
    </cfRule>
  </conditionalFormatting>
  <conditionalFormatting sqref="L25">
    <cfRule type="cellIs" dxfId="4769" priority="1708" operator="equal">
      <formula>" "</formula>
    </cfRule>
    <cfRule type="cellIs" dxfId="4768" priority="1715" operator="equal">
      <formula>"Not Reasonably Possible - Acceptable"</formula>
    </cfRule>
    <cfRule type="cellIs" dxfId="4767" priority="1716" operator="equal">
      <formula>"Reasonably Possible - Response Required"</formula>
    </cfRule>
  </conditionalFormatting>
  <conditionalFormatting sqref="L23">
    <cfRule type="cellIs" dxfId="4766" priority="1712" operator="equal">
      <formula>"Assessment incomplete"</formula>
    </cfRule>
    <cfRule type="cellIs" dxfId="4765" priority="1713" operator="equal">
      <formula>"Not Reasonably Possible - Acceptable"</formula>
    </cfRule>
    <cfRule type="cellIs" dxfId="4764" priority="1714" operator="equal">
      <formula>"Reasonably Possible - Response Required"</formula>
    </cfRule>
  </conditionalFormatting>
  <conditionalFormatting sqref="N25">
    <cfRule type="expression" dxfId="4763" priority="1700">
      <formula>$L25=" "</formula>
    </cfRule>
    <cfRule type="expression" dxfId="4762" priority="1705">
      <formula>$L25="Assessment incomplete"</formula>
    </cfRule>
    <cfRule type="expression" dxfId="4761" priority="1706">
      <formula>$L25="Reasonably Possible - Response Required"</formula>
    </cfRule>
    <cfRule type="expression" dxfId="4760" priority="1707">
      <formula>$L25="Not Reasonably Possible - Acceptable"</formula>
    </cfRule>
  </conditionalFormatting>
  <conditionalFormatting sqref="M25">
    <cfRule type="expression" dxfId="4759" priority="1701">
      <formula>$L25=" "</formula>
    </cfRule>
    <cfRule type="expression" dxfId="4758" priority="1702">
      <formula>$L25="Assessment incomplete"</formula>
    </cfRule>
    <cfRule type="expression" dxfId="4757" priority="1703">
      <formula>$L25="Not Reasonably Possible - Acceptable"</formula>
    </cfRule>
    <cfRule type="expression" dxfId="4756" priority="1704">
      <formula>$L25="Reasonably Possible - Response Required"</formula>
    </cfRule>
  </conditionalFormatting>
  <conditionalFormatting sqref="M23">
    <cfRule type="expression" dxfId="4755" priority="1695">
      <formula>$L23="Assessment incomplete"</formula>
    </cfRule>
    <cfRule type="expression" dxfId="4754" priority="1696">
      <formula>$L23="Not Reasonably Possible - Acceptable"</formula>
    </cfRule>
    <cfRule type="expression" dxfId="4753" priority="1697">
      <formula>$L23="Reasonably Possible - Response Required"</formula>
    </cfRule>
  </conditionalFormatting>
  <conditionalFormatting sqref="P23">
    <cfRule type="expression" dxfId="4752" priority="1694">
      <formula>$L23="Assessment incomplete"</formula>
    </cfRule>
  </conditionalFormatting>
  <conditionalFormatting sqref="P25">
    <cfRule type="expression" dxfId="4751" priority="1693">
      <formula>$L25=" "</formula>
    </cfRule>
  </conditionalFormatting>
  <conditionalFormatting sqref="F25">
    <cfRule type="cellIs" dxfId="4750" priority="1690" operator="equal">
      <formula>"Input here any additional Quality Risks"</formula>
    </cfRule>
    <cfRule type="containsBlanks" dxfId="4749" priority="1691">
      <formula>LEN(TRIM(F25))=0</formula>
    </cfRule>
    <cfRule type="cellIs" dxfId="4748" priority="1692" operator="notEqual">
      <formula>"Input here any additional Quality Risks"</formula>
    </cfRule>
  </conditionalFormatting>
  <conditionalFormatting sqref="L33">
    <cfRule type="cellIs" dxfId="4747" priority="1673" operator="equal">
      <formula>" "</formula>
    </cfRule>
    <cfRule type="cellIs" dxfId="4746" priority="1682" operator="equal">
      <formula>"Not Reasonably Possible - Acceptable"</formula>
    </cfRule>
    <cfRule type="cellIs" dxfId="4745" priority="1683" operator="equal">
      <formula>"Reasonably Possible - Response Required"</formula>
    </cfRule>
  </conditionalFormatting>
  <conditionalFormatting sqref="L31">
    <cfRule type="cellIs" dxfId="4744" priority="1679" operator="equal">
      <formula>"Assessment incomplete"</formula>
    </cfRule>
    <cfRule type="cellIs" dxfId="4743" priority="1680" operator="equal">
      <formula>"Not Reasonably Possible - Acceptable"</formula>
    </cfRule>
    <cfRule type="cellIs" dxfId="4742" priority="1681" operator="equal">
      <formula>"Reasonably Possible - Response Required"</formula>
    </cfRule>
  </conditionalFormatting>
  <conditionalFormatting sqref="F33">
    <cfRule type="cellIs" dxfId="4741" priority="1662" operator="equal">
      <formula>"Input here any additional Quality Risks"</formula>
    </cfRule>
    <cfRule type="containsBlanks" dxfId="4740" priority="1677">
      <formula>LEN(TRIM(F33))=0</formula>
    </cfRule>
    <cfRule type="cellIs" dxfId="4739" priority="1678" operator="notEqual">
      <formula>"Input here any additional Quality Risks"</formula>
    </cfRule>
  </conditionalFormatting>
  <conditionalFormatting sqref="N33">
    <cfRule type="expression" dxfId="4738" priority="1665">
      <formula>$L33=" "</formula>
    </cfRule>
    <cfRule type="expression" dxfId="4737" priority="1670">
      <formula>$L33="Assessment incomplete"</formula>
    </cfRule>
    <cfRule type="expression" dxfId="4736" priority="1671">
      <formula>$L33="Reasonably Possible - Response Required"</formula>
    </cfRule>
    <cfRule type="expression" dxfId="4735" priority="1672">
      <formula>$L33="Not Reasonably Possible - Acceptable"</formula>
    </cfRule>
  </conditionalFormatting>
  <conditionalFormatting sqref="M33">
    <cfRule type="expression" dxfId="4734" priority="1666">
      <formula>$L33=" "</formula>
    </cfRule>
    <cfRule type="expression" dxfId="4733" priority="1667">
      <formula>$L33="Assessment incomplete"</formula>
    </cfRule>
    <cfRule type="expression" dxfId="4732" priority="1668">
      <formula>$L33="Not Reasonably Possible - Acceptable"</formula>
    </cfRule>
    <cfRule type="expression" dxfId="4731" priority="1669">
      <formula>$L33="Reasonably Possible - Response Required"</formula>
    </cfRule>
  </conditionalFormatting>
  <conditionalFormatting sqref="M31">
    <cfRule type="expression" dxfId="4730" priority="1659">
      <formula>$L31="Assessment incomplete"</formula>
    </cfRule>
    <cfRule type="expression" dxfId="4729" priority="1660">
      <formula>$L31="Not Reasonably Possible - Acceptable"</formula>
    </cfRule>
    <cfRule type="expression" dxfId="4728" priority="1661">
      <formula>$L31="Reasonably Possible - Response Required"</formula>
    </cfRule>
  </conditionalFormatting>
  <conditionalFormatting sqref="P31">
    <cfRule type="expression" dxfId="4727" priority="1658">
      <formula>$L31="Assessment incomplete"</formula>
    </cfRule>
  </conditionalFormatting>
  <conditionalFormatting sqref="P33">
    <cfRule type="expression" dxfId="4726" priority="1657">
      <formula>$L33=" "</formula>
    </cfRule>
  </conditionalFormatting>
  <conditionalFormatting sqref="L40">
    <cfRule type="cellIs" dxfId="4725" priority="1630" operator="equal">
      <formula>" "</formula>
    </cfRule>
    <cfRule type="cellIs" dxfId="4724" priority="1639" operator="equal">
      <formula>"Not Reasonably Possible - Acceptable"</formula>
    </cfRule>
    <cfRule type="cellIs" dxfId="4723" priority="1640" operator="equal">
      <formula>"Reasonably Possible - Response Required"</formula>
    </cfRule>
  </conditionalFormatting>
  <conditionalFormatting sqref="L34">
    <cfRule type="cellIs" dxfId="4722" priority="1636" operator="equal">
      <formula>"Assessment incomplete"</formula>
    </cfRule>
    <cfRule type="cellIs" dxfId="4721" priority="1637" operator="equal">
      <formula>"Not Reasonably Possible - Acceptable"</formula>
    </cfRule>
    <cfRule type="cellIs" dxfId="4720" priority="1638" operator="equal">
      <formula>"Reasonably Possible - Response Required"</formula>
    </cfRule>
  </conditionalFormatting>
  <conditionalFormatting sqref="F40">
    <cfRule type="cellIs" dxfId="4719" priority="1619" operator="equal">
      <formula>"Input here any additional Quality Risks"</formula>
    </cfRule>
    <cfRule type="containsBlanks" dxfId="4718" priority="1634">
      <formula>LEN(TRIM(F40))=0</formula>
    </cfRule>
    <cfRule type="cellIs" dxfId="4717" priority="1635" operator="notEqual">
      <formula>"Input here any additional Quality Risks"</formula>
    </cfRule>
  </conditionalFormatting>
  <conditionalFormatting sqref="N40">
    <cfRule type="expression" dxfId="4716" priority="1622">
      <formula>$L40=" "</formula>
    </cfRule>
    <cfRule type="expression" dxfId="4715" priority="1627">
      <formula>$L40="Assessment incomplete"</formula>
    </cfRule>
    <cfRule type="expression" dxfId="4714" priority="1628">
      <formula>$L40="Reasonably Possible - Response Required"</formula>
    </cfRule>
    <cfRule type="expression" dxfId="4713" priority="1629">
      <formula>$L40="Not Reasonably Possible - Acceptable"</formula>
    </cfRule>
  </conditionalFormatting>
  <conditionalFormatting sqref="M40">
    <cfRule type="expression" dxfId="4712" priority="1623">
      <formula>$L40=" "</formula>
    </cfRule>
    <cfRule type="expression" dxfId="4711" priority="1624">
      <formula>$L40="Assessment incomplete"</formula>
    </cfRule>
    <cfRule type="expression" dxfId="4710" priority="1625">
      <formula>$L40="Not Reasonably Possible - Acceptable"</formula>
    </cfRule>
    <cfRule type="expression" dxfId="4709" priority="1626">
      <formula>$L40="Reasonably Possible - Response Required"</formula>
    </cfRule>
  </conditionalFormatting>
  <conditionalFormatting sqref="M34">
    <cfRule type="expression" dxfId="4708" priority="1616">
      <formula>$L34="Assessment incomplete"</formula>
    </cfRule>
    <cfRule type="expression" dxfId="4707" priority="1617">
      <formula>$L34="Not Reasonably Possible - Acceptable"</formula>
    </cfRule>
    <cfRule type="expression" dxfId="4706" priority="1618">
      <formula>$L34="Reasonably Possible - Response Required"</formula>
    </cfRule>
  </conditionalFormatting>
  <conditionalFormatting sqref="P34">
    <cfRule type="expression" dxfId="4705" priority="1615">
      <formula>$L34="Assessment incomplete"</formula>
    </cfRule>
  </conditionalFormatting>
  <conditionalFormatting sqref="P40">
    <cfRule type="expression" dxfId="4704" priority="1614">
      <formula>$L40=" "</formula>
    </cfRule>
  </conditionalFormatting>
  <conditionalFormatting sqref="L44">
    <cfRule type="cellIs" dxfId="4703" priority="1587" operator="equal">
      <formula>" "</formula>
    </cfRule>
    <cfRule type="cellIs" dxfId="4702" priority="1596" operator="equal">
      <formula>"Not Reasonably Possible - Acceptable"</formula>
    </cfRule>
    <cfRule type="cellIs" dxfId="4701" priority="1597" operator="equal">
      <formula>"Reasonably Possible - Response Required"</formula>
    </cfRule>
  </conditionalFormatting>
  <conditionalFormatting sqref="L41">
    <cfRule type="cellIs" dxfId="4700" priority="1593" operator="equal">
      <formula>"Assessment incomplete"</formula>
    </cfRule>
    <cfRule type="cellIs" dxfId="4699" priority="1594" operator="equal">
      <formula>"Not Reasonably Possible - Acceptable"</formula>
    </cfRule>
    <cfRule type="cellIs" dxfId="4698" priority="1595" operator="equal">
      <formula>"Reasonably Possible - Response Required"</formula>
    </cfRule>
  </conditionalFormatting>
  <conditionalFormatting sqref="F44">
    <cfRule type="cellIs" dxfId="4697" priority="1576" operator="equal">
      <formula>"Input here any additional Quality Risks"</formula>
    </cfRule>
    <cfRule type="containsBlanks" dxfId="4696" priority="1591">
      <formula>LEN(TRIM(F44))=0</formula>
    </cfRule>
    <cfRule type="cellIs" dxfId="4695" priority="1592" operator="notEqual">
      <formula>"Input here any additional Quality Risks"</formula>
    </cfRule>
  </conditionalFormatting>
  <conditionalFormatting sqref="N44">
    <cfRule type="expression" dxfId="4694" priority="1579">
      <formula>$L44=" "</formula>
    </cfRule>
    <cfRule type="expression" dxfId="4693" priority="1584">
      <formula>$L44="Assessment incomplete"</formula>
    </cfRule>
    <cfRule type="expression" dxfId="4692" priority="1585">
      <formula>$L44="Reasonably Possible - Response Required"</formula>
    </cfRule>
    <cfRule type="expression" dxfId="4691" priority="1586">
      <formula>$L44="Not Reasonably Possible - Acceptable"</formula>
    </cfRule>
  </conditionalFormatting>
  <conditionalFormatting sqref="M44">
    <cfRule type="expression" dxfId="4690" priority="1580">
      <formula>$L44=" "</formula>
    </cfRule>
    <cfRule type="expression" dxfId="4689" priority="1581">
      <formula>$L44="Assessment incomplete"</formula>
    </cfRule>
    <cfRule type="expression" dxfId="4688" priority="1582">
      <formula>$L44="Not Reasonably Possible - Acceptable"</formula>
    </cfRule>
    <cfRule type="expression" dxfId="4687" priority="1583">
      <formula>$L44="Reasonably Possible - Response Required"</formula>
    </cfRule>
  </conditionalFormatting>
  <conditionalFormatting sqref="M41">
    <cfRule type="expression" dxfId="4686" priority="1573">
      <formula>$L41="Assessment incomplete"</formula>
    </cfRule>
    <cfRule type="expression" dxfId="4685" priority="1574">
      <formula>$L41="Not Reasonably Possible - Acceptable"</formula>
    </cfRule>
    <cfRule type="expression" dxfId="4684" priority="1575">
      <formula>$L41="Reasonably Possible - Response Required"</formula>
    </cfRule>
  </conditionalFormatting>
  <conditionalFormatting sqref="P41">
    <cfRule type="expression" dxfId="4683" priority="1572">
      <formula>$L41="Assessment incomplete"</formula>
    </cfRule>
  </conditionalFormatting>
  <conditionalFormatting sqref="P44">
    <cfRule type="expression" dxfId="4682" priority="1571">
      <formula>$L44=" "</formula>
    </cfRule>
  </conditionalFormatting>
  <conditionalFormatting sqref="G45">
    <cfRule type="cellIs" dxfId="4681" priority="1550" operator="equal">
      <formula>"Very High"</formula>
    </cfRule>
    <cfRule type="cellIs" dxfId="4680" priority="1551" operator="equal">
      <formula>"High"</formula>
    </cfRule>
    <cfRule type="cellIs" dxfId="4679" priority="1552" operator="equal">
      <formula>"Moderate"</formula>
    </cfRule>
    <cfRule type="cellIs" dxfId="4678" priority="1553" operator="equal">
      <formula>"Low"</formula>
    </cfRule>
    <cfRule type="cellIs" dxfId="4677" priority="1554" operator="equal">
      <formula>"Very Low"</formula>
    </cfRule>
  </conditionalFormatting>
  <conditionalFormatting sqref="H45">
    <cfRule type="cellIs" dxfId="4676" priority="1545" operator="equal">
      <formula>"Very Low"</formula>
    </cfRule>
    <cfRule type="cellIs" dxfId="4675" priority="1546" operator="equal">
      <formula>"Low"</formula>
    </cfRule>
    <cfRule type="cellIs" dxfId="4674" priority="1547" operator="equal">
      <formula>"Moderate"</formula>
    </cfRule>
    <cfRule type="cellIs" dxfId="4673" priority="1548" operator="equal">
      <formula>"Very High"</formula>
    </cfRule>
    <cfRule type="cellIs" dxfId="4672" priority="1549" operator="equal">
      <formula>"High"</formula>
    </cfRule>
  </conditionalFormatting>
  <conditionalFormatting sqref="N16">
    <cfRule type="expression" dxfId="4671" priority="1521">
      <formula>$L16="Assessment incomplete"</formula>
    </cfRule>
    <cfRule type="expression" dxfId="4670" priority="1522">
      <formula>$L16="Reasonably Possible - Response Required"</formula>
    </cfRule>
    <cfRule type="expression" dxfId="4669" priority="1523">
      <formula>$L16="Not Reasonably Possible - Acceptable"</formula>
    </cfRule>
  </conditionalFormatting>
  <conditionalFormatting sqref="N20">
    <cfRule type="expression" dxfId="4668" priority="1518">
      <formula>$L20="Assessment incomplete"</formula>
    </cfRule>
    <cfRule type="expression" dxfId="4667" priority="1519">
      <formula>$L20="Reasonably Possible - Response Required"</formula>
    </cfRule>
    <cfRule type="expression" dxfId="4666" priority="1520">
      <formula>$L20="Not Reasonably Possible - Acceptable"</formula>
    </cfRule>
  </conditionalFormatting>
  <conditionalFormatting sqref="N23">
    <cfRule type="expression" dxfId="4665" priority="1515">
      <formula>$L23="Assessment incomplete"</formula>
    </cfRule>
    <cfRule type="expression" dxfId="4664" priority="1516">
      <formula>$L23="Reasonably Possible - Response Required"</formula>
    </cfRule>
    <cfRule type="expression" dxfId="4663" priority="1517">
      <formula>$L23="Not Reasonably Possible - Acceptable"</formula>
    </cfRule>
  </conditionalFormatting>
  <conditionalFormatting sqref="N26">
    <cfRule type="expression" dxfId="4662" priority="1512">
      <formula>$L26="Assessment incomplete"</formula>
    </cfRule>
    <cfRule type="expression" dxfId="4661" priority="1513">
      <formula>$L26="Reasonably Possible - Response Required"</formula>
    </cfRule>
    <cfRule type="expression" dxfId="4660" priority="1514">
      <formula>$L26="Not Reasonably Possible - Acceptable"</formula>
    </cfRule>
  </conditionalFormatting>
  <conditionalFormatting sqref="N31">
    <cfRule type="expression" dxfId="4659" priority="1509">
      <formula>$L31="Assessment incomplete"</formula>
    </cfRule>
    <cfRule type="expression" dxfId="4658" priority="1510">
      <formula>$L31="Reasonably Possible - Response Required"</formula>
    </cfRule>
    <cfRule type="expression" dxfId="4657" priority="1511">
      <formula>$L31="Not Reasonably Possible - Acceptable"</formula>
    </cfRule>
  </conditionalFormatting>
  <conditionalFormatting sqref="N34">
    <cfRule type="expression" dxfId="4656" priority="1506">
      <formula>$L34="Assessment incomplete"</formula>
    </cfRule>
    <cfRule type="expression" dxfId="4655" priority="1507">
      <formula>$L34="Reasonably Possible - Response Required"</formula>
    </cfRule>
    <cfRule type="expression" dxfId="4654" priority="1508">
      <formula>$L34="Not Reasonably Possible - Acceptable"</formula>
    </cfRule>
  </conditionalFormatting>
  <conditionalFormatting sqref="N41">
    <cfRule type="expression" dxfId="4653" priority="1503">
      <formula>$L41="Assessment incomplete"</formula>
    </cfRule>
    <cfRule type="expression" dxfId="4652" priority="1504">
      <formula>$L41="Reasonably Possible - Response Required"</formula>
    </cfRule>
    <cfRule type="expression" dxfId="4651" priority="1505">
      <formula>$L41="Not Reasonably Possible - Acceptable"</formula>
    </cfRule>
  </conditionalFormatting>
  <conditionalFormatting sqref="O15">
    <cfRule type="expression" dxfId="4650" priority="1500">
      <formula>$L15=" "</formula>
    </cfRule>
    <cfRule type="expression" dxfId="4649" priority="1501">
      <formula>$L15="Reasonably Possible - Response Required"</formula>
    </cfRule>
    <cfRule type="expression" dxfId="4648" priority="1502">
      <formula>$L15="Not Reasonably Possible - Acceptable"</formula>
    </cfRule>
  </conditionalFormatting>
  <conditionalFormatting sqref="O16">
    <cfRule type="expression" dxfId="4647" priority="1497">
      <formula>$L16="Assessment incomplete"</formula>
    </cfRule>
    <cfRule type="expression" dxfId="4646" priority="1498">
      <formula>$L16="Reasonably Possible - Response Required"</formula>
    </cfRule>
    <cfRule type="expression" dxfId="4645" priority="1499">
      <formula>$L16="Not Reasonably Possible - Acceptable"</formula>
    </cfRule>
  </conditionalFormatting>
  <conditionalFormatting sqref="O20">
    <cfRule type="expression" dxfId="4644" priority="1491">
      <formula>$L20="Assessment incomplete"</formula>
    </cfRule>
    <cfRule type="expression" dxfId="4643" priority="1492">
      <formula>$L20="Reasonably Possible - Response Required"</formula>
    </cfRule>
    <cfRule type="expression" dxfId="4642" priority="1493">
      <formula>$L20="Not Reasonably Possible - Acceptable"</formula>
    </cfRule>
  </conditionalFormatting>
  <conditionalFormatting sqref="O23">
    <cfRule type="expression" dxfId="4641" priority="1485">
      <formula>$L23="Assessment incomplete"</formula>
    </cfRule>
    <cfRule type="expression" dxfId="4640" priority="1486">
      <formula>$L23="Reasonably Possible - Response Required"</formula>
    </cfRule>
    <cfRule type="expression" dxfId="4639" priority="1487">
      <formula>$L23="Not Reasonably Possible - Acceptable"</formula>
    </cfRule>
  </conditionalFormatting>
  <conditionalFormatting sqref="O26">
    <cfRule type="expression" dxfId="4638" priority="1479">
      <formula>$L26="Assessment incomplete"</formula>
    </cfRule>
    <cfRule type="expression" dxfId="4637" priority="1480">
      <formula>$L26="Reasonably Possible - Response Required"</formula>
    </cfRule>
    <cfRule type="expression" dxfId="4636" priority="1481">
      <formula>$L26="Not Reasonably Possible - Acceptable"</formula>
    </cfRule>
  </conditionalFormatting>
  <conditionalFormatting sqref="O31">
    <cfRule type="expression" dxfId="4635" priority="1473">
      <formula>$L31="Assessment incomplete"</formula>
    </cfRule>
    <cfRule type="expression" dxfId="4634" priority="1474">
      <formula>$L31="Reasonably Possible - Response Required"</formula>
    </cfRule>
    <cfRule type="expression" dxfId="4633" priority="1475">
      <formula>$L31="Not Reasonably Possible - Acceptable"</formula>
    </cfRule>
  </conditionalFormatting>
  <conditionalFormatting sqref="O34">
    <cfRule type="expression" dxfId="4632" priority="1467">
      <formula>$L34="Assessment incomplete"</formula>
    </cfRule>
    <cfRule type="expression" dxfId="4631" priority="1468">
      <formula>$L34="Reasonably Possible - Response Required"</formula>
    </cfRule>
    <cfRule type="expression" dxfId="4630" priority="1469">
      <formula>$L34="Not Reasonably Possible - Acceptable"</formula>
    </cfRule>
  </conditionalFormatting>
  <conditionalFormatting sqref="O41">
    <cfRule type="expression" dxfId="4629" priority="1461">
      <formula>$L41="Assessment incomplete"</formula>
    </cfRule>
    <cfRule type="expression" dxfId="4628" priority="1462">
      <formula>$L41="Reasonably Possible - Response Required"</formula>
    </cfRule>
    <cfRule type="expression" dxfId="4627" priority="1463">
      <formula>$L41="Not Reasonably Possible - Acceptable"</formula>
    </cfRule>
  </conditionalFormatting>
  <conditionalFormatting sqref="O19">
    <cfRule type="expression" dxfId="4626" priority="1440">
      <formula>$L19=" "</formula>
    </cfRule>
    <cfRule type="expression" dxfId="4625" priority="1441">
      <formula>$L19="Reasonably Possible - Response Required"</formula>
    </cfRule>
    <cfRule type="expression" dxfId="4624" priority="1442">
      <formula>$L19="Not Reasonably Possible - Acceptable"</formula>
    </cfRule>
  </conditionalFormatting>
  <conditionalFormatting sqref="O22">
    <cfRule type="expression" dxfId="4623" priority="1437">
      <formula>$L22=" "</formula>
    </cfRule>
    <cfRule type="expression" dxfId="4622" priority="1438">
      <formula>$L22="Reasonably Possible - Response Required"</formula>
    </cfRule>
    <cfRule type="expression" dxfId="4621" priority="1439">
      <formula>$L22="Not Reasonably Possible - Acceptable"</formula>
    </cfRule>
  </conditionalFormatting>
  <conditionalFormatting sqref="O25">
    <cfRule type="expression" dxfId="4620" priority="1434">
      <formula>$L25=" "</formula>
    </cfRule>
    <cfRule type="expression" dxfId="4619" priority="1435">
      <formula>$L25="Reasonably Possible - Response Required"</formula>
    </cfRule>
    <cfRule type="expression" dxfId="4618" priority="1436">
      <formula>$L25="Not Reasonably Possible - Acceptable"</formula>
    </cfRule>
  </conditionalFormatting>
  <conditionalFormatting sqref="O30">
    <cfRule type="expression" dxfId="4617" priority="1431">
      <formula>$L30=" "</formula>
    </cfRule>
    <cfRule type="expression" dxfId="4616" priority="1432">
      <formula>$L30="Reasonably Possible - Response Required"</formula>
    </cfRule>
    <cfRule type="expression" dxfId="4615" priority="1433">
      <formula>$L30="Not Reasonably Possible - Acceptable"</formula>
    </cfRule>
  </conditionalFormatting>
  <conditionalFormatting sqref="O33">
    <cfRule type="expression" dxfId="4614" priority="1428">
      <formula>$L33=" "</formula>
    </cfRule>
    <cfRule type="expression" dxfId="4613" priority="1429">
      <formula>$L33="Reasonably Possible - Response Required"</formula>
    </cfRule>
    <cfRule type="expression" dxfId="4612" priority="1430">
      <formula>$L33="Not Reasonably Possible - Acceptable"</formula>
    </cfRule>
  </conditionalFormatting>
  <conditionalFormatting sqref="O40">
    <cfRule type="expression" dxfId="4611" priority="1425">
      <formula>$L40=" "</formula>
    </cfRule>
    <cfRule type="expression" dxfId="4610" priority="1426">
      <formula>$L40="Reasonably Possible - Response Required"</formula>
    </cfRule>
    <cfRule type="expression" dxfId="4609" priority="1427">
      <formula>$L40="Not Reasonably Possible - Acceptable"</formula>
    </cfRule>
  </conditionalFormatting>
  <conditionalFormatting sqref="O44">
    <cfRule type="expression" dxfId="4608" priority="1422">
      <formula>$L44=" "</formula>
    </cfRule>
    <cfRule type="expression" dxfId="4607" priority="1423">
      <formula>$L44="Reasonably Possible - Response Required"</formula>
    </cfRule>
    <cfRule type="expression" dxfId="4606" priority="1424">
      <formula>$L44="Not Reasonably Possible - Acceptable"</formula>
    </cfRule>
  </conditionalFormatting>
  <conditionalFormatting sqref="O46">
    <cfRule type="expression" dxfId="4605" priority="1419">
      <formula>$L46=" "</formula>
    </cfRule>
    <cfRule type="expression" dxfId="4604" priority="1420">
      <formula>$L46="Reasonably Possible - Response Required"</formula>
    </cfRule>
    <cfRule type="expression" dxfId="4603" priority="1421">
      <formula>$L46="Not Reasonably Possible - Acceptable"</formula>
    </cfRule>
  </conditionalFormatting>
  <conditionalFormatting sqref="O47">
    <cfRule type="expression" dxfId="4602" priority="1416">
      <formula>$L47=" "</formula>
    </cfRule>
    <cfRule type="expression" dxfId="4601" priority="1417">
      <formula>$L47="Reasonably Possible - Response Required"</formula>
    </cfRule>
    <cfRule type="expression" dxfId="4600" priority="1418">
      <formula>$L47="Not Reasonably Possible - Acceptable"</formula>
    </cfRule>
  </conditionalFormatting>
  <conditionalFormatting sqref="O48">
    <cfRule type="expression" dxfId="4599" priority="1413">
      <formula>$L48=" "</formula>
    </cfRule>
    <cfRule type="expression" dxfId="4598" priority="1414">
      <formula>$L48="Reasonably Possible - Response Required"</formula>
    </cfRule>
    <cfRule type="expression" dxfId="4597" priority="1415">
      <formula>$L48="Not Reasonably Possible - Acceptable"</formula>
    </cfRule>
  </conditionalFormatting>
  <conditionalFormatting sqref="O49">
    <cfRule type="expression" dxfId="4596" priority="1410">
      <formula>$L49=" "</formula>
    </cfRule>
    <cfRule type="expression" dxfId="4595" priority="1411">
      <formula>$L49="Reasonably Possible - Response Required"</formula>
    </cfRule>
    <cfRule type="expression" dxfId="4594" priority="1412">
      <formula>$L49="Not Reasonably Possible - Acceptable"</formula>
    </cfRule>
  </conditionalFormatting>
  <conditionalFormatting sqref="O50">
    <cfRule type="expression" dxfId="4593" priority="1407">
      <formula>$L50=" "</formula>
    </cfRule>
    <cfRule type="expression" dxfId="4592" priority="1408">
      <formula>$L50="Reasonably Possible - Response Required"</formula>
    </cfRule>
    <cfRule type="expression" dxfId="4591" priority="1409">
      <formula>$L50="Not Reasonably Possible - Acceptable"</formula>
    </cfRule>
  </conditionalFormatting>
  <conditionalFormatting sqref="H46:H50">
    <cfRule type="cellIs" dxfId="4590" priority="1402" operator="equal">
      <formula>"Very Low"</formula>
    </cfRule>
    <cfRule type="cellIs" dxfId="4589" priority="1403" operator="equal">
      <formula>"Low"</formula>
    </cfRule>
    <cfRule type="cellIs" dxfId="4588" priority="1404" operator="equal">
      <formula>"Moderate"</formula>
    </cfRule>
    <cfRule type="cellIs" dxfId="4587" priority="1405" operator="equal">
      <formula>"Very High"</formula>
    </cfRule>
    <cfRule type="cellIs" dxfId="4586" priority="1406" operator="equal">
      <formula>"High"</formula>
    </cfRule>
  </conditionalFormatting>
  <conditionalFormatting sqref="G46:G50">
    <cfRule type="cellIs" dxfId="4585" priority="1397" operator="equal">
      <formula>"Very High"</formula>
    </cfRule>
    <cfRule type="cellIs" dxfId="4584" priority="1398" operator="equal">
      <formula>"High"</formula>
    </cfRule>
    <cfRule type="cellIs" dxfId="4583" priority="1399" operator="equal">
      <formula>"Moderate"</formula>
    </cfRule>
    <cfRule type="cellIs" dxfId="4582" priority="1400" operator="equal">
      <formula>"Low"</formula>
    </cfRule>
    <cfRule type="cellIs" dxfId="4581" priority="1401" operator="equal">
      <formula>"Very Low"</formula>
    </cfRule>
  </conditionalFormatting>
  <conditionalFormatting sqref="H16 H19:H44">
    <cfRule type="cellIs" dxfId="4580" priority="1368" operator="equal">
      <formula>"Very Low"</formula>
    </cfRule>
    <cfRule type="cellIs" dxfId="4579" priority="1369" operator="equal">
      <formula>"Low"</formula>
    </cfRule>
    <cfRule type="cellIs" dxfId="4578" priority="1370" operator="equal">
      <formula>"Moderate"</formula>
    </cfRule>
    <cfRule type="cellIs" dxfId="4577" priority="1371" operator="equal">
      <formula>"Very High"</formula>
    </cfRule>
    <cfRule type="cellIs" dxfId="4576" priority="1372" operator="equal">
      <formula>"High"</formula>
    </cfRule>
  </conditionalFormatting>
  <conditionalFormatting sqref="G16 G19:G44">
    <cfRule type="cellIs" dxfId="4575" priority="1363" operator="equal">
      <formula>"Very High"</formula>
    </cfRule>
    <cfRule type="cellIs" dxfId="4574" priority="1364" operator="equal">
      <formula>"High"</formula>
    </cfRule>
    <cfRule type="cellIs" dxfId="4573" priority="1365" operator="equal">
      <formula>"Moderate"</formula>
    </cfRule>
    <cfRule type="cellIs" dxfId="4572" priority="1366" operator="equal">
      <formula>"Low"</formula>
    </cfRule>
    <cfRule type="cellIs" dxfId="4571" priority="1367" operator="equal">
      <formula>"Very Low"</formula>
    </cfRule>
  </conditionalFormatting>
  <conditionalFormatting sqref="L14">
    <cfRule type="cellIs" dxfId="4570" priority="1360" operator="equal">
      <formula>"Assessment incomplete"</formula>
    </cfRule>
    <cfRule type="cellIs" dxfId="4569" priority="1361" operator="equal">
      <formula>"Not Reasonably Possible - Acceptable"</formula>
    </cfRule>
    <cfRule type="cellIs" dxfId="4568" priority="1362" operator="equal">
      <formula>"Reasonably Possible - Response Required"</formula>
    </cfRule>
  </conditionalFormatting>
  <conditionalFormatting sqref="N14">
    <cfRule type="expression" dxfId="4567" priority="1357">
      <formula>$L14="Assessment incomplete"</formula>
    </cfRule>
    <cfRule type="expression" dxfId="4566" priority="1358">
      <formula>$L14="Reasonably Possible - Response Required"</formula>
    </cfRule>
    <cfRule type="expression" dxfId="4565" priority="1359">
      <formula>$L14="Not Reasonably Possible - Acceptable"</formula>
    </cfRule>
  </conditionalFormatting>
  <conditionalFormatting sqref="M14">
    <cfRule type="expression" dxfId="4564" priority="1353">
      <formula>$L14="Assessment incomplete"</formula>
    </cfRule>
    <cfRule type="expression" dxfId="4563" priority="1354">
      <formula>$L14="Not Reasonably Possible - Acceptable"</formula>
    </cfRule>
    <cfRule type="expression" dxfId="4562" priority="1355">
      <formula>$L14="Reasonably Possible - Response Required"</formula>
    </cfRule>
  </conditionalFormatting>
  <conditionalFormatting sqref="P14">
    <cfRule type="expression" dxfId="4561" priority="1352">
      <formula>$L14="Assessment incomplete"</formula>
    </cfRule>
  </conditionalFormatting>
  <conditionalFormatting sqref="O14">
    <cfRule type="expression" dxfId="4560" priority="1349">
      <formula>$L14="Assessment incomplete"</formula>
    </cfRule>
    <cfRule type="expression" dxfId="4559" priority="1350">
      <formula>$L14="Reasonably Possible - Response Required"</formula>
    </cfRule>
    <cfRule type="expression" dxfId="4558" priority="1351">
      <formula>$L14="Not Reasonably Possible - Acceptable"</formula>
    </cfRule>
  </conditionalFormatting>
  <conditionalFormatting sqref="L32">
    <cfRule type="cellIs" dxfId="4557" priority="1336" operator="equal">
      <formula>"Assessment incomplete"</formula>
    </cfRule>
    <cfRule type="cellIs" dxfId="4556" priority="1337" operator="equal">
      <formula>"Not Reasonably Possible - Acceptable"</formula>
    </cfRule>
    <cfRule type="cellIs" dxfId="4555" priority="1338" operator="equal">
      <formula>"Reasonably Possible - Response Required"</formula>
    </cfRule>
  </conditionalFormatting>
  <conditionalFormatting sqref="M32">
    <cfRule type="expression" dxfId="4554" priority="1332">
      <formula>$L32="Assessment incomplete"</formula>
    </cfRule>
    <cfRule type="expression" dxfId="4553" priority="1333">
      <formula>$L32="Not Reasonably Possible - Acceptable"</formula>
    </cfRule>
    <cfRule type="expression" dxfId="4552" priority="1334">
      <formula>$L32="Reasonably Possible - Response Required"</formula>
    </cfRule>
  </conditionalFormatting>
  <conditionalFormatting sqref="P32">
    <cfRule type="expression" dxfId="4551" priority="1331">
      <formula>$L32="Assessment incomplete"</formula>
    </cfRule>
  </conditionalFormatting>
  <conditionalFormatting sqref="N32">
    <cfRule type="expression" dxfId="4550" priority="1328">
      <formula>$L32="Assessment incomplete"</formula>
    </cfRule>
    <cfRule type="expression" dxfId="4549" priority="1329">
      <formula>$L32="Reasonably Possible - Response Required"</formula>
    </cfRule>
    <cfRule type="expression" dxfId="4548" priority="1330">
      <formula>$L32="Not Reasonably Possible - Acceptable"</formula>
    </cfRule>
  </conditionalFormatting>
  <conditionalFormatting sqref="O32">
    <cfRule type="expression" dxfId="4547" priority="1325">
      <formula>$L32="Assessment incomplete"</formula>
    </cfRule>
    <cfRule type="expression" dxfId="4546" priority="1326">
      <formula>$L32="Reasonably Possible - Response Required"</formula>
    </cfRule>
    <cfRule type="expression" dxfId="4545" priority="1327">
      <formula>$L32="Not Reasonably Possible - Acceptable"</formula>
    </cfRule>
  </conditionalFormatting>
  <conditionalFormatting sqref="L42">
    <cfRule type="cellIs" dxfId="4544" priority="1288" operator="equal">
      <formula>"Assessment incomplete"</formula>
    </cfRule>
    <cfRule type="cellIs" dxfId="4543" priority="1289" operator="equal">
      <formula>"Not Reasonably Possible - Acceptable"</formula>
    </cfRule>
    <cfRule type="cellIs" dxfId="4542" priority="1290" operator="equal">
      <formula>"Reasonably Possible - Response Required"</formula>
    </cfRule>
  </conditionalFormatting>
  <conditionalFormatting sqref="M42">
    <cfRule type="expression" dxfId="4541" priority="1284">
      <formula>$L42="Assessment incomplete"</formula>
    </cfRule>
    <cfRule type="expression" dxfId="4540" priority="1285">
      <formula>$L42="Not Reasonably Possible - Acceptable"</formula>
    </cfRule>
    <cfRule type="expression" dxfId="4539" priority="1286">
      <formula>$L42="Reasonably Possible - Response Required"</formula>
    </cfRule>
  </conditionalFormatting>
  <conditionalFormatting sqref="P42">
    <cfRule type="expression" dxfId="4538" priority="1283">
      <formula>$L42="Assessment incomplete"</formula>
    </cfRule>
  </conditionalFormatting>
  <conditionalFormatting sqref="N42">
    <cfRule type="expression" dxfId="4537" priority="1280">
      <formula>$L42="Assessment incomplete"</formula>
    </cfRule>
    <cfRule type="expression" dxfId="4536" priority="1281">
      <formula>$L42="Reasonably Possible - Response Required"</formula>
    </cfRule>
    <cfRule type="expression" dxfId="4535" priority="1282">
      <formula>$L42="Not Reasonably Possible - Acceptable"</formula>
    </cfRule>
  </conditionalFormatting>
  <conditionalFormatting sqref="O42">
    <cfRule type="expression" dxfId="4534" priority="1277">
      <formula>$L42="Assessment incomplete"</formula>
    </cfRule>
    <cfRule type="expression" dxfId="4533" priority="1278">
      <formula>$L42="Reasonably Possible - Response Required"</formula>
    </cfRule>
    <cfRule type="expression" dxfId="4532" priority="1279">
      <formula>$L42="Not Reasonably Possible - Acceptable"</formula>
    </cfRule>
  </conditionalFormatting>
  <conditionalFormatting sqref="L43">
    <cfRule type="cellIs" dxfId="4531" priority="1264" operator="equal">
      <formula>"Assessment incomplete"</formula>
    </cfRule>
    <cfRule type="cellIs" dxfId="4530" priority="1265" operator="equal">
      <formula>"Not Reasonably Possible - Acceptable"</formula>
    </cfRule>
    <cfRule type="cellIs" dxfId="4529" priority="1266" operator="equal">
      <formula>"Reasonably Possible - Response Required"</formula>
    </cfRule>
  </conditionalFormatting>
  <conditionalFormatting sqref="M43">
    <cfRule type="expression" dxfId="4528" priority="1260">
      <formula>$L43="Assessment incomplete"</formula>
    </cfRule>
    <cfRule type="expression" dxfId="4527" priority="1261">
      <formula>$L43="Not Reasonably Possible - Acceptable"</formula>
    </cfRule>
    <cfRule type="expression" dxfId="4526" priority="1262">
      <formula>$L43="Reasonably Possible - Response Required"</formula>
    </cfRule>
  </conditionalFormatting>
  <conditionalFormatting sqref="P43">
    <cfRule type="expression" dxfId="4525" priority="1259">
      <formula>$L43="Assessment incomplete"</formula>
    </cfRule>
  </conditionalFormatting>
  <conditionalFormatting sqref="N43">
    <cfRule type="expression" dxfId="4524" priority="1256">
      <formula>$L43="Assessment incomplete"</formula>
    </cfRule>
    <cfRule type="expression" dxfId="4523" priority="1257">
      <formula>$L43="Reasonably Possible - Response Required"</formula>
    </cfRule>
    <cfRule type="expression" dxfId="4522" priority="1258">
      <formula>$L43="Not Reasonably Possible - Acceptable"</formula>
    </cfRule>
  </conditionalFormatting>
  <conditionalFormatting sqref="O43">
    <cfRule type="expression" dxfId="4521" priority="1253">
      <formula>$L43="Assessment incomplete"</formula>
    </cfRule>
    <cfRule type="expression" dxfId="4520" priority="1254">
      <formula>$L43="Reasonably Possible - Response Required"</formula>
    </cfRule>
    <cfRule type="expression" dxfId="4519" priority="1255">
      <formula>$L43="Not Reasonably Possible - Acceptable"</formula>
    </cfRule>
  </conditionalFormatting>
  <conditionalFormatting sqref="L17">
    <cfRule type="cellIs" dxfId="4518" priority="1245" operator="equal">
      <formula>"Assessment incomplete"</formula>
    </cfRule>
    <cfRule type="cellIs" dxfId="4517" priority="1246" operator="equal">
      <formula>"Not Reasonably Possible - Acceptable"</formula>
    </cfRule>
    <cfRule type="cellIs" dxfId="4516" priority="1247" operator="equal">
      <formula>"Reasonably Possible - Response Required"</formula>
    </cfRule>
  </conditionalFormatting>
  <conditionalFormatting sqref="M17">
    <cfRule type="expression" dxfId="4515" priority="1241">
      <formula>$L17="Assessment incomplete"</formula>
    </cfRule>
    <cfRule type="expression" dxfId="4514" priority="1242">
      <formula>$L17="Not Reasonably Possible - Acceptable"</formula>
    </cfRule>
    <cfRule type="expression" dxfId="4513" priority="1243">
      <formula>$L17="Reasonably Possible - Response Required"</formula>
    </cfRule>
  </conditionalFormatting>
  <conditionalFormatting sqref="P17">
    <cfRule type="expression" dxfId="4512" priority="1240">
      <formula>$L17="Assessment incomplete"</formula>
    </cfRule>
  </conditionalFormatting>
  <conditionalFormatting sqref="H17">
    <cfRule type="cellIs" dxfId="4511" priority="1229" operator="equal">
      <formula>"Very Low"</formula>
    </cfRule>
    <cfRule type="cellIs" dxfId="4510" priority="1230" operator="equal">
      <formula>"Low"</formula>
    </cfRule>
    <cfRule type="cellIs" dxfId="4509" priority="1231" operator="equal">
      <formula>"Moderate"</formula>
    </cfRule>
    <cfRule type="cellIs" dxfId="4508" priority="1232" operator="equal">
      <formula>"Very High"</formula>
    </cfRule>
    <cfRule type="cellIs" dxfId="4507" priority="1233" operator="equal">
      <formula>"High"</formula>
    </cfRule>
  </conditionalFormatting>
  <conditionalFormatting sqref="G17">
    <cfRule type="cellIs" dxfId="4506" priority="1224" operator="equal">
      <formula>"Very High"</formula>
    </cfRule>
    <cfRule type="cellIs" dxfId="4505" priority="1225" operator="equal">
      <formula>"High"</formula>
    </cfRule>
    <cfRule type="cellIs" dxfId="4504" priority="1226" operator="equal">
      <formula>"Moderate"</formula>
    </cfRule>
    <cfRule type="cellIs" dxfId="4503" priority="1227" operator="equal">
      <formula>"Low"</formula>
    </cfRule>
    <cfRule type="cellIs" dxfId="4502" priority="1228" operator="equal">
      <formula>"Very Low"</formula>
    </cfRule>
  </conditionalFormatting>
  <conditionalFormatting sqref="L21">
    <cfRule type="cellIs" dxfId="4501" priority="1221" operator="equal">
      <formula>"Assessment incomplete"</formula>
    </cfRule>
    <cfRule type="cellIs" dxfId="4500" priority="1222" operator="equal">
      <formula>"Not Reasonably Possible - Acceptable"</formula>
    </cfRule>
    <cfRule type="cellIs" dxfId="4499" priority="1223" operator="equal">
      <formula>"Reasonably Possible - Response Required"</formula>
    </cfRule>
  </conditionalFormatting>
  <conditionalFormatting sqref="M21">
    <cfRule type="expression" dxfId="4498" priority="1217">
      <formula>$L21="Assessment incomplete"</formula>
    </cfRule>
    <cfRule type="expression" dxfId="4497" priority="1218">
      <formula>$L21="Not Reasonably Possible - Acceptable"</formula>
    </cfRule>
    <cfRule type="expression" dxfId="4496" priority="1219">
      <formula>$L21="Reasonably Possible - Response Required"</formula>
    </cfRule>
  </conditionalFormatting>
  <conditionalFormatting sqref="P21">
    <cfRule type="expression" dxfId="4495" priority="1216">
      <formula>$L21="Assessment incomplete"</formula>
    </cfRule>
  </conditionalFormatting>
  <conditionalFormatting sqref="N21">
    <cfRule type="expression" dxfId="4494" priority="1213">
      <formula>$L21="Assessment incomplete"</formula>
    </cfRule>
    <cfRule type="expression" dxfId="4493" priority="1214">
      <formula>$L21="Reasonably Possible - Response Required"</formula>
    </cfRule>
    <cfRule type="expression" dxfId="4492" priority="1215">
      <formula>$L21="Not Reasonably Possible - Acceptable"</formula>
    </cfRule>
  </conditionalFormatting>
  <conditionalFormatting sqref="O21">
    <cfRule type="expression" dxfId="4491" priority="1210">
      <formula>$L21="Assessment incomplete"</formula>
    </cfRule>
    <cfRule type="expression" dxfId="4490" priority="1211">
      <formula>$L21="Reasonably Possible - Response Required"</formula>
    </cfRule>
    <cfRule type="expression" dxfId="4489" priority="1212">
      <formula>$L21="Not Reasonably Possible - Acceptable"</formula>
    </cfRule>
  </conditionalFormatting>
  <conditionalFormatting sqref="L24">
    <cfRule type="cellIs" dxfId="4488" priority="1197" operator="equal">
      <formula>"Assessment incomplete"</formula>
    </cfRule>
    <cfRule type="cellIs" dxfId="4487" priority="1198" operator="equal">
      <formula>"Not Reasonably Possible - Acceptable"</formula>
    </cfRule>
    <cfRule type="cellIs" dxfId="4486" priority="1199" operator="equal">
      <formula>"Reasonably Possible - Response Required"</formula>
    </cfRule>
  </conditionalFormatting>
  <conditionalFormatting sqref="M24">
    <cfRule type="expression" dxfId="4485" priority="1193">
      <formula>$L24="Assessment incomplete"</formula>
    </cfRule>
    <cfRule type="expression" dxfId="4484" priority="1194">
      <formula>$L24="Not Reasonably Possible - Acceptable"</formula>
    </cfRule>
    <cfRule type="expression" dxfId="4483" priority="1195">
      <formula>$L24="Reasonably Possible - Response Required"</formula>
    </cfRule>
  </conditionalFormatting>
  <conditionalFormatting sqref="P24">
    <cfRule type="expression" dxfId="4482" priority="1192">
      <formula>$L24="Assessment incomplete"</formula>
    </cfRule>
  </conditionalFormatting>
  <conditionalFormatting sqref="N24">
    <cfRule type="expression" dxfId="4481" priority="1189">
      <formula>$L24="Assessment incomplete"</formula>
    </cfRule>
    <cfRule type="expression" dxfId="4480" priority="1190">
      <formula>$L24="Reasonably Possible - Response Required"</formula>
    </cfRule>
    <cfRule type="expression" dxfId="4479" priority="1191">
      <formula>$L24="Not Reasonably Possible - Acceptable"</formula>
    </cfRule>
  </conditionalFormatting>
  <conditionalFormatting sqref="O24">
    <cfRule type="expression" dxfId="4478" priority="1186">
      <formula>$L24="Assessment incomplete"</formula>
    </cfRule>
    <cfRule type="expression" dxfId="4477" priority="1187">
      <formula>$L24="Reasonably Possible - Response Required"</formula>
    </cfRule>
    <cfRule type="expression" dxfId="4476" priority="1188">
      <formula>$L24="Not Reasonably Possible - Acceptable"</formula>
    </cfRule>
  </conditionalFormatting>
  <conditionalFormatting sqref="L27">
    <cfRule type="cellIs" dxfId="4475" priority="1173" operator="equal">
      <formula>"Assessment incomplete"</formula>
    </cfRule>
    <cfRule type="cellIs" dxfId="4474" priority="1174" operator="equal">
      <formula>"Not Reasonably Possible - Acceptable"</formula>
    </cfRule>
    <cfRule type="cellIs" dxfId="4473" priority="1175" operator="equal">
      <formula>"Reasonably Possible - Response Required"</formula>
    </cfRule>
  </conditionalFormatting>
  <conditionalFormatting sqref="M27">
    <cfRule type="expression" dxfId="4472" priority="1169">
      <formula>$L27="Assessment incomplete"</formula>
    </cfRule>
    <cfRule type="expression" dxfId="4471" priority="1170">
      <formula>$L27="Not Reasonably Possible - Acceptable"</formula>
    </cfRule>
    <cfRule type="expression" dxfId="4470" priority="1171">
      <formula>$L27="Reasonably Possible - Response Required"</formula>
    </cfRule>
  </conditionalFormatting>
  <conditionalFormatting sqref="P27">
    <cfRule type="expression" dxfId="4469" priority="1168">
      <formula>$L27="Assessment incomplete"</formula>
    </cfRule>
  </conditionalFormatting>
  <conditionalFormatting sqref="N27">
    <cfRule type="expression" dxfId="4468" priority="1165">
      <formula>$L27="Assessment incomplete"</formula>
    </cfRule>
    <cfRule type="expression" dxfId="4467" priority="1166">
      <formula>$L27="Reasonably Possible - Response Required"</formula>
    </cfRule>
    <cfRule type="expression" dxfId="4466" priority="1167">
      <formula>$L27="Not Reasonably Possible - Acceptable"</formula>
    </cfRule>
  </conditionalFormatting>
  <conditionalFormatting sqref="O27">
    <cfRule type="expression" dxfId="4465" priority="1162">
      <formula>$L27="Assessment incomplete"</formula>
    </cfRule>
    <cfRule type="expression" dxfId="4464" priority="1163">
      <formula>$L27="Reasonably Possible - Response Required"</formula>
    </cfRule>
    <cfRule type="expression" dxfId="4463" priority="1164">
      <formula>$L27="Not Reasonably Possible - Acceptable"</formula>
    </cfRule>
  </conditionalFormatting>
  <conditionalFormatting sqref="L28">
    <cfRule type="cellIs" dxfId="4462" priority="1149" operator="equal">
      <formula>"Assessment incomplete"</formula>
    </cfRule>
    <cfRule type="cellIs" dxfId="4461" priority="1150" operator="equal">
      <formula>"Not Reasonably Possible - Acceptable"</formula>
    </cfRule>
    <cfRule type="cellIs" dxfId="4460" priority="1151" operator="equal">
      <formula>"Reasonably Possible - Response Required"</formula>
    </cfRule>
  </conditionalFormatting>
  <conditionalFormatting sqref="M28">
    <cfRule type="expression" dxfId="4459" priority="1145">
      <formula>$L28="Assessment incomplete"</formula>
    </cfRule>
    <cfRule type="expression" dxfId="4458" priority="1146">
      <formula>$L28="Not Reasonably Possible - Acceptable"</formula>
    </cfRule>
    <cfRule type="expression" dxfId="4457" priority="1147">
      <formula>$L28="Reasonably Possible - Response Required"</formula>
    </cfRule>
  </conditionalFormatting>
  <conditionalFormatting sqref="P28">
    <cfRule type="expression" dxfId="4456" priority="1144">
      <formula>$L28="Assessment incomplete"</formula>
    </cfRule>
  </conditionalFormatting>
  <conditionalFormatting sqref="N28">
    <cfRule type="expression" dxfId="4455" priority="1141">
      <formula>$L28="Assessment incomplete"</formula>
    </cfRule>
    <cfRule type="expression" dxfId="4454" priority="1142">
      <formula>$L28="Reasonably Possible - Response Required"</formula>
    </cfRule>
    <cfRule type="expression" dxfId="4453" priority="1143">
      <formula>$L28="Not Reasonably Possible - Acceptable"</formula>
    </cfRule>
  </conditionalFormatting>
  <conditionalFormatting sqref="O28">
    <cfRule type="expression" dxfId="4452" priority="1138">
      <formula>$L28="Assessment incomplete"</formula>
    </cfRule>
    <cfRule type="expression" dxfId="4451" priority="1139">
      <formula>$L28="Reasonably Possible - Response Required"</formula>
    </cfRule>
    <cfRule type="expression" dxfId="4450" priority="1140">
      <formula>$L28="Not Reasonably Possible - Acceptable"</formula>
    </cfRule>
  </conditionalFormatting>
  <conditionalFormatting sqref="L29">
    <cfRule type="cellIs" dxfId="4449" priority="1125" operator="equal">
      <formula>"Assessment incomplete"</formula>
    </cfRule>
    <cfRule type="cellIs" dxfId="4448" priority="1126" operator="equal">
      <formula>"Not Reasonably Possible - Acceptable"</formula>
    </cfRule>
    <cfRule type="cellIs" dxfId="4447" priority="1127" operator="equal">
      <formula>"Reasonably Possible - Response Required"</formula>
    </cfRule>
  </conditionalFormatting>
  <conditionalFormatting sqref="M29">
    <cfRule type="expression" dxfId="4446" priority="1121">
      <formula>$L29="Assessment incomplete"</formula>
    </cfRule>
    <cfRule type="expression" dxfId="4445" priority="1122">
      <formula>$L29="Not Reasonably Possible - Acceptable"</formula>
    </cfRule>
    <cfRule type="expression" dxfId="4444" priority="1123">
      <formula>$L29="Reasonably Possible - Response Required"</formula>
    </cfRule>
  </conditionalFormatting>
  <conditionalFormatting sqref="P29">
    <cfRule type="expression" dxfId="4443" priority="1120">
      <formula>$L29="Assessment incomplete"</formula>
    </cfRule>
  </conditionalFormatting>
  <conditionalFormatting sqref="N29">
    <cfRule type="expression" dxfId="4442" priority="1117">
      <formula>$L29="Assessment incomplete"</formula>
    </cfRule>
    <cfRule type="expression" dxfId="4441" priority="1118">
      <formula>$L29="Reasonably Possible - Response Required"</formula>
    </cfRule>
    <cfRule type="expression" dxfId="4440" priority="1119">
      <formula>$L29="Not Reasonably Possible - Acceptable"</formula>
    </cfRule>
  </conditionalFormatting>
  <conditionalFormatting sqref="O29">
    <cfRule type="expression" dxfId="4439" priority="1114">
      <formula>$L29="Assessment incomplete"</formula>
    </cfRule>
    <cfRule type="expression" dxfId="4438" priority="1115">
      <formula>$L29="Reasonably Possible - Response Required"</formula>
    </cfRule>
    <cfRule type="expression" dxfId="4437" priority="1116">
      <formula>$L29="Not Reasonably Possible - Acceptable"</formula>
    </cfRule>
  </conditionalFormatting>
  <conditionalFormatting sqref="L35">
    <cfRule type="cellIs" dxfId="4436" priority="1091" operator="equal">
      <formula>"Assessment incomplete"</formula>
    </cfRule>
    <cfRule type="cellIs" dxfId="4435" priority="1092" operator="equal">
      <formula>"Not Reasonably Possible - Acceptable"</formula>
    </cfRule>
    <cfRule type="cellIs" dxfId="4434" priority="1093" operator="equal">
      <formula>"Reasonably Possible - Response Required"</formula>
    </cfRule>
  </conditionalFormatting>
  <conditionalFormatting sqref="M35">
    <cfRule type="expression" dxfId="4433" priority="1087">
      <formula>$L35="Assessment incomplete"</formula>
    </cfRule>
    <cfRule type="expression" dxfId="4432" priority="1088">
      <formula>$L35="Not Reasonably Possible - Acceptable"</formula>
    </cfRule>
    <cfRule type="expression" dxfId="4431" priority="1089">
      <formula>$L35="Reasonably Possible - Response Required"</formula>
    </cfRule>
  </conditionalFormatting>
  <conditionalFormatting sqref="P35">
    <cfRule type="expression" dxfId="4430" priority="1086">
      <formula>$L35="Assessment incomplete"</formula>
    </cfRule>
  </conditionalFormatting>
  <conditionalFormatting sqref="N35">
    <cfRule type="expression" dxfId="4429" priority="1083">
      <formula>$L35="Assessment incomplete"</formula>
    </cfRule>
    <cfRule type="expression" dxfId="4428" priority="1084">
      <formula>$L35="Reasonably Possible - Response Required"</formula>
    </cfRule>
    <cfRule type="expression" dxfId="4427" priority="1085">
      <formula>$L35="Not Reasonably Possible - Acceptable"</formula>
    </cfRule>
  </conditionalFormatting>
  <conditionalFormatting sqref="O35">
    <cfRule type="expression" dxfId="4426" priority="1080">
      <formula>$L35="Assessment incomplete"</formula>
    </cfRule>
    <cfRule type="expression" dxfId="4425" priority="1081">
      <formula>$L35="Reasonably Possible - Response Required"</formula>
    </cfRule>
    <cfRule type="expression" dxfId="4424" priority="1082">
      <formula>$L35="Not Reasonably Possible - Acceptable"</formula>
    </cfRule>
  </conditionalFormatting>
  <conditionalFormatting sqref="L36">
    <cfRule type="cellIs" dxfId="4423" priority="1067" operator="equal">
      <formula>"Assessment incomplete"</formula>
    </cfRule>
    <cfRule type="cellIs" dxfId="4422" priority="1068" operator="equal">
      <formula>"Not Reasonably Possible - Acceptable"</formula>
    </cfRule>
    <cfRule type="cellIs" dxfId="4421" priority="1069" operator="equal">
      <formula>"Reasonably Possible - Response Required"</formula>
    </cfRule>
  </conditionalFormatting>
  <conditionalFormatting sqref="M36">
    <cfRule type="expression" dxfId="4420" priority="1063">
      <formula>$L36="Assessment incomplete"</formula>
    </cfRule>
    <cfRule type="expression" dxfId="4419" priority="1064">
      <formula>$L36="Not Reasonably Possible - Acceptable"</formula>
    </cfRule>
    <cfRule type="expression" dxfId="4418" priority="1065">
      <formula>$L36="Reasonably Possible - Response Required"</formula>
    </cfRule>
  </conditionalFormatting>
  <conditionalFormatting sqref="P36">
    <cfRule type="expression" dxfId="4417" priority="1062">
      <formula>$L36="Assessment incomplete"</formula>
    </cfRule>
  </conditionalFormatting>
  <conditionalFormatting sqref="N36">
    <cfRule type="expression" dxfId="4416" priority="1059">
      <formula>$L36="Assessment incomplete"</formula>
    </cfRule>
    <cfRule type="expression" dxfId="4415" priority="1060">
      <formula>$L36="Reasonably Possible - Response Required"</formula>
    </cfRule>
    <cfRule type="expression" dxfId="4414" priority="1061">
      <formula>$L36="Not Reasonably Possible - Acceptable"</formula>
    </cfRule>
  </conditionalFormatting>
  <conditionalFormatting sqref="O36">
    <cfRule type="expression" dxfId="4413" priority="1056">
      <formula>$L36="Assessment incomplete"</formula>
    </cfRule>
    <cfRule type="expression" dxfId="4412" priority="1057">
      <formula>$L36="Reasonably Possible - Response Required"</formula>
    </cfRule>
    <cfRule type="expression" dxfId="4411" priority="1058">
      <formula>$L36="Not Reasonably Possible - Acceptable"</formula>
    </cfRule>
  </conditionalFormatting>
  <conditionalFormatting sqref="L37">
    <cfRule type="cellIs" dxfId="4410" priority="1043" operator="equal">
      <formula>"Assessment incomplete"</formula>
    </cfRule>
    <cfRule type="cellIs" dxfId="4409" priority="1044" operator="equal">
      <formula>"Not Reasonably Possible - Acceptable"</formula>
    </cfRule>
    <cfRule type="cellIs" dxfId="4408" priority="1045" operator="equal">
      <formula>"Reasonably Possible - Response Required"</formula>
    </cfRule>
  </conditionalFormatting>
  <conditionalFormatting sqref="M37">
    <cfRule type="expression" dxfId="4407" priority="1039">
      <formula>$L37="Assessment incomplete"</formula>
    </cfRule>
    <cfRule type="expression" dxfId="4406" priority="1040">
      <formula>$L37="Not Reasonably Possible - Acceptable"</formula>
    </cfRule>
    <cfRule type="expression" dxfId="4405" priority="1041">
      <formula>$L37="Reasonably Possible - Response Required"</formula>
    </cfRule>
  </conditionalFormatting>
  <conditionalFormatting sqref="P37">
    <cfRule type="expression" dxfId="4404" priority="1038">
      <formula>$L37="Assessment incomplete"</formula>
    </cfRule>
  </conditionalFormatting>
  <conditionalFormatting sqref="O37">
    <cfRule type="expression" dxfId="4403" priority="1032">
      <formula>$L37="Assessment incomplete"</formula>
    </cfRule>
    <cfRule type="expression" dxfId="4402" priority="1033">
      <formula>$L37="Reasonably Possible - Response Required"</formula>
    </cfRule>
    <cfRule type="expression" dxfId="4401" priority="1034">
      <formula>$L37="Not Reasonably Possible - Acceptable"</formula>
    </cfRule>
  </conditionalFormatting>
  <conditionalFormatting sqref="L38">
    <cfRule type="cellIs" dxfId="4400" priority="1019" operator="equal">
      <formula>"Assessment incomplete"</formula>
    </cfRule>
    <cfRule type="cellIs" dxfId="4399" priority="1020" operator="equal">
      <formula>"Not Reasonably Possible - Acceptable"</formula>
    </cfRule>
    <cfRule type="cellIs" dxfId="4398" priority="1021" operator="equal">
      <formula>"Reasonably Possible - Response Required"</formula>
    </cfRule>
  </conditionalFormatting>
  <conditionalFormatting sqref="M38">
    <cfRule type="expression" dxfId="4397" priority="1015">
      <formula>$L38="Assessment incomplete"</formula>
    </cfRule>
    <cfRule type="expression" dxfId="4396" priority="1016">
      <formula>$L38="Not Reasonably Possible - Acceptable"</formula>
    </cfRule>
    <cfRule type="expression" dxfId="4395" priority="1017">
      <formula>$L38="Reasonably Possible - Response Required"</formula>
    </cfRule>
  </conditionalFormatting>
  <conditionalFormatting sqref="P38">
    <cfRule type="expression" dxfId="4394" priority="1014">
      <formula>$L38="Assessment incomplete"</formula>
    </cfRule>
  </conditionalFormatting>
  <conditionalFormatting sqref="N38">
    <cfRule type="expression" dxfId="4393" priority="1011">
      <formula>$L38="Assessment incomplete"</formula>
    </cfRule>
    <cfRule type="expression" dxfId="4392" priority="1012">
      <formula>$L38="Reasonably Possible - Response Required"</formula>
    </cfRule>
    <cfRule type="expression" dxfId="4391" priority="1013">
      <formula>$L38="Not Reasonably Possible - Acceptable"</formula>
    </cfRule>
  </conditionalFormatting>
  <conditionalFormatting sqref="O38">
    <cfRule type="expression" dxfId="4390" priority="1008">
      <formula>$L38="Assessment incomplete"</formula>
    </cfRule>
    <cfRule type="expression" dxfId="4389" priority="1009">
      <formula>$L38="Reasonably Possible - Response Required"</formula>
    </cfRule>
    <cfRule type="expression" dxfId="4388" priority="1010">
      <formula>$L38="Not Reasonably Possible - Acceptable"</formula>
    </cfRule>
  </conditionalFormatting>
  <conditionalFormatting sqref="L39">
    <cfRule type="cellIs" dxfId="4387" priority="995" operator="equal">
      <formula>"Assessment incomplete"</formula>
    </cfRule>
    <cfRule type="cellIs" dxfId="4386" priority="996" operator="equal">
      <formula>"Not Reasonably Possible - Acceptable"</formula>
    </cfRule>
    <cfRule type="cellIs" dxfId="4385" priority="997" operator="equal">
      <formula>"Reasonably Possible - Response Required"</formula>
    </cfRule>
  </conditionalFormatting>
  <conditionalFormatting sqref="M39">
    <cfRule type="expression" dxfId="4384" priority="991">
      <formula>$L39="Assessment incomplete"</formula>
    </cfRule>
    <cfRule type="expression" dxfId="4383" priority="992">
      <formula>$L39="Not Reasonably Possible - Acceptable"</formula>
    </cfRule>
    <cfRule type="expression" dxfId="4382" priority="993">
      <formula>$L39="Reasonably Possible - Response Required"</formula>
    </cfRule>
  </conditionalFormatting>
  <conditionalFormatting sqref="P39">
    <cfRule type="expression" dxfId="4381" priority="990">
      <formula>$L39="Assessment incomplete"</formula>
    </cfRule>
  </conditionalFormatting>
  <conditionalFormatting sqref="N39">
    <cfRule type="expression" dxfId="4380" priority="987">
      <formula>$L39="Assessment incomplete"</formula>
    </cfRule>
    <cfRule type="expression" dxfId="4379" priority="988">
      <formula>$L39="Reasonably Possible - Response Required"</formula>
    </cfRule>
    <cfRule type="expression" dxfId="4378" priority="989">
      <formula>$L39="Not Reasonably Possible - Acceptable"</formula>
    </cfRule>
  </conditionalFormatting>
  <conditionalFormatting sqref="O39">
    <cfRule type="expression" dxfId="4377" priority="984">
      <formula>$L39="Assessment incomplete"</formula>
    </cfRule>
    <cfRule type="expression" dxfId="4376" priority="985">
      <formula>$L39="Reasonably Possible - Response Required"</formula>
    </cfRule>
    <cfRule type="expression" dxfId="4375" priority="986">
      <formula>$L39="Not Reasonably Possible - Acceptable"</formula>
    </cfRule>
  </conditionalFormatting>
  <conditionalFormatting sqref="N37">
    <cfRule type="expression" dxfId="4374" priority="981">
      <formula>$L37="Assessment incomplete"</formula>
    </cfRule>
    <cfRule type="expression" dxfId="4373" priority="982">
      <formula>$L37="Reasonably Possible - Response Required"</formula>
    </cfRule>
    <cfRule type="expression" dxfId="4372" priority="983">
      <formula>$L37="Not Reasonably Possible - Acceptable"</formula>
    </cfRule>
  </conditionalFormatting>
  <conditionalFormatting sqref="N13">
    <cfRule type="expression" dxfId="4371" priority="2010">
      <formula>$L12="Assessment incomplete"</formula>
    </cfRule>
    <cfRule type="expression" dxfId="4370" priority="2011">
      <formula>$L12="Reasonably Possible - Response Required"</formula>
    </cfRule>
    <cfRule type="expression" dxfId="4369" priority="2012">
      <formula>$L12="Not Reasonably Possible - Acceptable"</formula>
    </cfRule>
  </conditionalFormatting>
  <conditionalFormatting sqref="N12">
    <cfRule type="expression" dxfId="4368" priority="978">
      <formula>$L12="Assessment incomplete"</formula>
    </cfRule>
    <cfRule type="expression" dxfId="4367" priority="979">
      <formula>$L12="Reasonably Possible - Response Required"</formula>
    </cfRule>
    <cfRule type="expression" dxfId="4366" priority="980">
      <formula>$L12="Not Reasonably Possible - Acceptable"</formula>
    </cfRule>
  </conditionalFormatting>
  <conditionalFormatting sqref="O12">
    <cfRule type="expression" dxfId="4365" priority="975">
      <formula>$L12="Assessment incomplete"</formula>
    </cfRule>
    <cfRule type="expression" dxfId="4364" priority="976">
      <formula>$L12="Reasonably Possible - Response Required"</formula>
    </cfRule>
    <cfRule type="expression" dxfId="4363" priority="977">
      <formula>$L12="Not Reasonably Possible - Acceptable"</formula>
    </cfRule>
  </conditionalFormatting>
  <conditionalFormatting sqref="G12 G14">
    <cfRule type="cellIs" dxfId="4362" priority="970" operator="equal">
      <formula>"Very High"</formula>
    </cfRule>
    <cfRule type="cellIs" dxfId="4361" priority="971" operator="equal">
      <formula>"High"</formula>
    </cfRule>
    <cfRule type="cellIs" dxfId="4360" priority="972" operator="equal">
      <formula>"Moderate"</formula>
    </cfRule>
    <cfRule type="cellIs" dxfId="4359" priority="973" operator="equal">
      <formula>"Low"</formula>
    </cfRule>
    <cfRule type="cellIs" dxfId="4358" priority="974" operator="equal">
      <formula>"Very Low"</formula>
    </cfRule>
  </conditionalFormatting>
  <conditionalFormatting sqref="O13">
    <cfRule type="expression" dxfId="4357" priority="967">
      <formula>$L12="Assessment incomplete"</formula>
    </cfRule>
    <cfRule type="expression" dxfId="4356" priority="968">
      <formula>$L12="Reasonably Possible - Response Required"</formula>
    </cfRule>
    <cfRule type="expression" dxfId="4355" priority="969">
      <formula>$L12="Not Reasonably Possible - Acceptable"</formula>
    </cfRule>
  </conditionalFormatting>
  <conditionalFormatting sqref="P12">
    <cfRule type="expression" dxfId="4354" priority="966">
      <formula>$L12="Assessment incomplete"</formula>
    </cfRule>
  </conditionalFormatting>
  <conditionalFormatting sqref="N17">
    <cfRule type="expression" dxfId="4353" priority="1237">
      <formula>$L17="Assessment incomplete"</formula>
    </cfRule>
    <cfRule type="expression" dxfId="4352" priority="1238">
      <formula>$L17="Reasonably Possible - Response Required"</formula>
    </cfRule>
    <cfRule type="expression" dxfId="4351" priority="1239">
      <formula>$L17="Not Reasonably Possible - Acceptable"</formula>
    </cfRule>
  </conditionalFormatting>
  <conditionalFormatting sqref="O17">
    <cfRule type="expression" dxfId="4350" priority="1234">
      <formula>$L17="Assessment incomplete"</formula>
    </cfRule>
    <cfRule type="expression" dxfId="4349" priority="1235">
      <formula>$L17="Reasonably Possible - Response Required"</formula>
    </cfRule>
    <cfRule type="expression" dxfId="4348" priority="1236">
      <formula>$L17="Not Reasonably Possible - Acceptable"</formula>
    </cfRule>
  </conditionalFormatting>
  <conditionalFormatting sqref="N18">
    <cfRule type="expression" dxfId="4347" priority="961">
      <formula>$L17="Assessment incomplete"</formula>
    </cfRule>
    <cfRule type="expression" dxfId="4346" priority="962">
      <formula>$L17="Reasonably Possible - Response Required"</formula>
    </cfRule>
    <cfRule type="expression" dxfId="4345" priority="963">
      <formula>$L17="Not Reasonably Possible - Acceptable"</formula>
    </cfRule>
  </conditionalFormatting>
  <conditionalFormatting sqref="O18">
    <cfRule type="expression" dxfId="4344" priority="958">
      <formula>$L17="Assessment incomplete"</formula>
    </cfRule>
    <cfRule type="expression" dxfId="4343" priority="959">
      <formula>$L17="Reasonably Possible - Response Required"</formula>
    </cfRule>
    <cfRule type="expression" dxfId="4342" priority="960">
      <formula>$L17="Not Reasonably Possible - Acceptable"</formula>
    </cfRule>
  </conditionalFormatting>
  <conditionalFormatting sqref="P18">
    <cfRule type="expression" dxfId="4341" priority="952">
      <formula>$L17="Assessment incomplete"</formula>
    </cfRule>
    <cfRule type="expression" dxfId="4340" priority="953">
      <formula>$L17="Not Reasonably Possible - Acceptable"</formula>
    </cfRule>
  </conditionalFormatting>
  <conditionalFormatting sqref="O2">
    <cfRule type="cellIs" dxfId="4339" priority="945" operator="equal">
      <formula>"Very Low"</formula>
    </cfRule>
    <cfRule type="cellIs" dxfId="4338" priority="946" operator="equal">
      <formula>"Low"</formula>
    </cfRule>
    <cfRule type="cellIs" dxfId="4337" priority="947" operator="equal">
      <formula>"Moderate"</formula>
    </cfRule>
    <cfRule type="cellIs" dxfId="4336" priority="948" operator="equal">
      <formula>"Very High"</formula>
    </cfRule>
    <cfRule type="cellIs" dxfId="4335" priority="949" operator="equal">
      <formula>"High"</formula>
    </cfRule>
  </conditionalFormatting>
  <conditionalFormatting sqref="H5:O5">
    <cfRule type="cellIs" dxfId="4334" priority="940" operator="equal">
      <formula>"Very High"</formula>
    </cfRule>
    <cfRule type="cellIs" dxfId="4333" priority="941" operator="equal">
      <formula>"High"</formula>
    </cfRule>
    <cfRule type="cellIs" dxfId="4332" priority="942" operator="equal">
      <formula>"Moderate"</formula>
    </cfRule>
    <cfRule type="cellIs" dxfId="4331" priority="943" operator="equal">
      <formula>"Low"</formula>
    </cfRule>
    <cfRule type="cellIs" dxfId="4330" priority="944" operator="equal">
      <formula>"Very Low"</formula>
    </cfRule>
  </conditionalFormatting>
  <conditionalFormatting sqref="G15">
    <cfRule type="cellIs" dxfId="4329" priority="935" operator="equal">
      <formula>"Very High"</formula>
    </cfRule>
    <cfRule type="cellIs" dxfId="4328" priority="936" operator="equal">
      <formula>"High"</formula>
    </cfRule>
    <cfRule type="cellIs" dxfId="4327" priority="937" operator="equal">
      <formula>"Moderate"</formula>
    </cfRule>
    <cfRule type="cellIs" dxfId="4326" priority="938" operator="equal">
      <formula>"Low"</formula>
    </cfRule>
    <cfRule type="cellIs" dxfId="4325" priority="939" operator="equal">
      <formula>"Very Low"</formula>
    </cfRule>
  </conditionalFormatting>
  <conditionalFormatting sqref="H15">
    <cfRule type="cellIs" dxfId="4324" priority="930" operator="equal">
      <formula>"Very Low"</formula>
    </cfRule>
    <cfRule type="cellIs" dxfId="4323" priority="931" operator="equal">
      <formula>"Low"</formula>
    </cfRule>
    <cfRule type="cellIs" dxfId="4322" priority="932" operator="equal">
      <formula>"Moderate"</formula>
    </cfRule>
    <cfRule type="cellIs" dxfId="4321" priority="933" operator="equal">
      <formula>"Very High"</formula>
    </cfRule>
    <cfRule type="cellIs" dxfId="4320" priority="934" operator="equal">
      <formula>"High"</formula>
    </cfRule>
  </conditionalFormatting>
  <conditionalFormatting sqref="Q12">
    <cfRule type="expression" dxfId="4319" priority="894">
      <formula>$L$12="Assessment incomplete"</formula>
    </cfRule>
  </conditionalFormatting>
  <conditionalFormatting sqref="Q15">
    <cfRule type="expression" dxfId="4318" priority="929">
      <formula>$L$15=" "</formula>
    </cfRule>
  </conditionalFormatting>
  <conditionalFormatting sqref="Q16">
    <cfRule type="expression" dxfId="4317" priority="928">
      <formula>$L$16="Assessment incomplete"</formula>
    </cfRule>
  </conditionalFormatting>
  <conditionalFormatting sqref="Q26">
    <cfRule type="expression" dxfId="4316" priority="927">
      <formula>$L$26="Assessment incomplete"</formula>
    </cfRule>
  </conditionalFormatting>
  <conditionalFormatting sqref="Q30">
    <cfRule type="expression" dxfId="4315" priority="926">
      <formula>$L$30=" "</formula>
    </cfRule>
  </conditionalFormatting>
  <conditionalFormatting sqref="Q19">
    <cfRule type="expression" dxfId="4314" priority="925">
      <formula>$L$19=" "</formula>
    </cfRule>
  </conditionalFormatting>
  <conditionalFormatting sqref="Q46">
    <cfRule type="expression" dxfId="4313" priority="924">
      <formula>$L$46=" "</formula>
    </cfRule>
  </conditionalFormatting>
  <conditionalFormatting sqref="Q49">
    <cfRule type="expression" dxfId="4312" priority="923">
      <formula>$L$49=" "</formula>
    </cfRule>
  </conditionalFormatting>
  <conditionalFormatting sqref="Q50">
    <cfRule type="expression" dxfId="4311" priority="922">
      <formula>$L$50=" "</formula>
    </cfRule>
  </conditionalFormatting>
  <conditionalFormatting sqref="Q47">
    <cfRule type="expression" dxfId="4310" priority="921">
      <formula>$L$47=" "</formula>
    </cfRule>
  </conditionalFormatting>
  <conditionalFormatting sqref="Q48">
    <cfRule type="expression" dxfId="4309" priority="920">
      <formula>$L$48=" "</formula>
    </cfRule>
  </conditionalFormatting>
  <conditionalFormatting sqref="Q20">
    <cfRule type="expression" dxfId="4308" priority="919">
      <formula>$L$20="Assessment incomplete"</formula>
    </cfRule>
  </conditionalFormatting>
  <conditionalFormatting sqref="Q22">
    <cfRule type="expression" dxfId="4307" priority="918">
      <formula>$L$22=" "</formula>
    </cfRule>
  </conditionalFormatting>
  <conditionalFormatting sqref="Q23">
    <cfRule type="expression" dxfId="4306" priority="917">
      <formula>$L$23="Assessment incomplete"</formula>
    </cfRule>
  </conditionalFormatting>
  <conditionalFormatting sqref="Q25">
    <cfRule type="expression" dxfId="4305" priority="916">
      <formula>$L$25=" "</formula>
    </cfRule>
  </conditionalFormatting>
  <conditionalFormatting sqref="Q31">
    <cfRule type="expression" dxfId="4304" priority="915">
      <formula>$L$31="Assessment incomplete"</formula>
    </cfRule>
  </conditionalFormatting>
  <conditionalFormatting sqref="Q33">
    <cfRule type="expression" dxfId="4303" priority="914">
      <formula>$L$33=" "</formula>
    </cfRule>
  </conditionalFormatting>
  <conditionalFormatting sqref="Q34">
    <cfRule type="expression" dxfId="4302" priority="913">
      <formula>$L$34="Assessment incomplete"</formula>
    </cfRule>
  </conditionalFormatting>
  <conditionalFormatting sqref="Q40">
    <cfRule type="expression" dxfId="4301" priority="912">
      <formula>$L$40=" "</formula>
    </cfRule>
  </conditionalFormatting>
  <conditionalFormatting sqref="Q41">
    <cfRule type="expression" dxfId="4300" priority="911">
      <formula>$L$41="Assessment incomplete"</formula>
    </cfRule>
  </conditionalFormatting>
  <conditionalFormatting sqref="Q44">
    <cfRule type="expression" dxfId="4299" priority="910">
      <formula>$L$44=" "</formula>
    </cfRule>
  </conditionalFormatting>
  <conditionalFormatting sqref="Q14">
    <cfRule type="expression" dxfId="4298" priority="909">
      <formula>$L$14="Assessment incomplete"</formula>
    </cfRule>
  </conditionalFormatting>
  <conditionalFormatting sqref="Q32">
    <cfRule type="expression" dxfId="4297" priority="908">
      <formula>$L$32="Assessment incomplete"</formula>
    </cfRule>
  </conditionalFormatting>
  <conditionalFormatting sqref="Q42">
    <cfRule type="expression" dxfId="4296" priority="907">
      <formula>$L$42="Assessment incomplete"</formula>
    </cfRule>
  </conditionalFormatting>
  <conditionalFormatting sqref="Q43">
    <cfRule type="expression" dxfId="4295" priority="906">
      <formula>$L$43="Assessment incomplete"</formula>
    </cfRule>
  </conditionalFormatting>
  <conditionalFormatting sqref="Q17">
    <cfRule type="expression" dxfId="4294" priority="905">
      <formula>$L$17="Assessment incomplete"</formula>
    </cfRule>
  </conditionalFormatting>
  <conditionalFormatting sqref="Q21">
    <cfRule type="expression" dxfId="4293" priority="904">
      <formula>$L$21="Assessment incomplete"</formula>
    </cfRule>
  </conditionalFormatting>
  <conditionalFormatting sqref="Q24">
    <cfRule type="expression" dxfId="4292" priority="903">
      <formula>$L$24="Assessment incomplete"</formula>
    </cfRule>
  </conditionalFormatting>
  <conditionalFormatting sqref="Q27">
    <cfRule type="expression" dxfId="4291" priority="902">
      <formula>$L$27="Assessment incomplete"</formula>
    </cfRule>
  </conditionalFormatting>
  <conditionalFormatting sqref="Q28">
    <cfRule type="expression" dxfId="4290" priority="901">
      <formula>$L$28="Assessment incomplete"</formula>
    </cfRule>
  </conditionalFormatting>
  <conditionalFormatting sqref="Q29">
    <cfRule type="expression" dxfId="4289" priority="900">
      <formula>$L$29="Assessment incomplete"</formula>
    </cfRule>
  </conditionalFormatting>
  <conditionalFormatting sqref="Q35">
    <cfRule type="expression" dxfId="4288" priority="899">
      <formula>$L$35="Assessment incomplete"</formula>
    </cfRule>
  </conditionalFormatting>
  <conditionalFormatting sqref="Q36">
    <cfRule type="expression" dxfId="4287" priority="898">
      <formula>$L$36="Assessment incomplete"</formula>
    </cfRule>
  </conditionalFormatting>
  <conditionalFormatting sqref="Q37">
    <cfRule type="expression" dxfId="4286" priority="897">
      <formula>$L$37="Assessment incomplete"</formula>
    </cfRule>
  </conditionalFormatting>
  <conditionalFormatting sqref="Q38">
    <cfRule type="expression" dxfId="4285" priority="896">
      <formula>$L$38="Assessment incomplete"</formula>
    </cfRule>
  </conditionalFormatting>
  <conditionalFormatting sqref="Q39">
    <cfRule type="expression" dxfId="4284" priority="895">
      <formula>$L$39="Assessment incomplete"</formula>
    </cfRule>
  </conditionalFormatting>
  <conditionalFormatting sqref="Q13">
    <cfRule type="expression" dxfId="4283" priority="892">
      <formula>$L12="Assessment incomplete"</formula>
    </cfRule>
    <cfRule type="expression" dxfId="4282" priority="893">
      <formula>$L12="Not Reasonably Possible - Acceptable"</formula>
    </cfRule>
  </conditionalFormatting>
  <conditionalFormatting sqref="Q18">
    <cfRule type="expression" dxfId="4281" priority="890">
      <formula>$L17="Assessment incomplete"</formula>
    </cfRule>
    <cfRule type="expression" dxfId="4280" priority="891">
      <formula>$L17="Not Reasonably Possible - Acceptable"</formula>
    </cfRule>
  </conditionalFormatting>
  <conditionalFormatting sqref="S15">
    <cfRule type="expression" dxfId="4279" priority="883">
      <formula>$L15=" "</formula>
    </cfRule>
    <cfRule type="expression" dxfId="4278" priority="884">
      <formula>$L15="Assessment incomplete"</formula>
    </cfRule>
    <cfRule type="expression" dxfId="4277" priority="885">
      <formula>$L15="Reasonably Possible - Response Required"</formula>
    </cfRule>
    <cfRule type="expression" dxfId="4276" priority="886">
      <formula>$L15="Not Reasonably Possible - Acceptable"</formula>
    </cfRule>
  </conditionalFormatting>
  <conditionalFormatting sqref="S19">
    <cfRule type="expression" dxfId="4275" priority="879">
      <formula>$L19=" "</formula>
    </cfRule>
    <cfRule type="expression" dxfId="4274" priority="880">
      <formula>$L19="Assessment incomplete"</formula>
    </cfRule>
    <cfRule type="expression" dxfId="4273" priority="881">
      <formula>$L19="Reasonably Possible - Response Required"</formula>
    </cfRule>
    <cfRule type="expression" dxfId="4272" priority="882">
      <formula>$L19="Not Reasonably Possible - Acceptable"</formula>
    </cfRule>
  </conditionalFormatting>
  <conditionalFormatting sqref="S30">
    <cfRule type="expression" dxfId="4271" priority="875">
      <formula>$L30=" "</formula>
    </cfRule>
    <cfRule type="expression" dxfId="4270" priority="876">
      <formula>$L30="Assessment incomplete"</formula>
    </cfRule>
    <cfRule type="expression" dxfId="4269" priority="877">
      <formula>$L30="Reasonably Possible - Response Required"</formula>
    </cfRule>
    <cfRule type="expression" dxfId="4268" priority="878">
      <formula>$L30="Not Reasonably Possible - Acceptable"</formula>
    </cfRule>
  </conditionalFormatting>
  <conditionalFormatting sqref="S46">
    <cfRule type="expression" dxfId="4267" priority="871">
      <formula>$L46=" "</formula>
    </cfRule>
    <cfRule type="expression" dxfId="4266" priority="872">
      <formula>$L46="Assessment incomplete"</formula>
    </cfRule>
    <cfRule type="expression" dxfId="4265" priority="873">
      <formula>$L46="Reasonably Possible - Response Required"</formula>
    </cfRule>
    <cfRule type="expression" dxfId="4264" priority="874">
      <formula>$L46="Not Reasonably Possible - Acceptable"</formula>
    </cfRule>
  </conditionalFormatting>
  <conditionalFormatting sqref="S49">
    <cfRule type="expression" dxfId="4263" priority="867">
      <formula>$L49=" "</formula>
    </cfRule>
    <cfRule type="expression" dxfId="4262" priority="868">
      <formula>$L49="Assessment incomplete"</formula>
    </cfRule>
    <cfRule type="expression" dxfId="4261" priority="869">
      <formula>$L49="Reasonably Possible - Response Required"</formula>
    </cfRule>
    <cfRule type="expression" dxfId="4260" priority="870">
      <formula>$L49="Not Reasonably Possible - Acceptable"</formula>
    </cfRule>
  </conditionalFormatting>
  <conditionalFormatting sqref="S50">
    <cfRule type="expression" dxfId="4259" priority="863">
      <formula>$L50=" "</formula>
    </cfRule>
    <cfRule type="expression" dxfId="4258" priority="864">
      <formula>$L50="Assessment incomplete"</formula>
    </cfRule>
    <cfRule type="expression" dxfId="4257" priority="865">
      <formula>$L50="Reasonably Possible - Response Required"</formula>
    </cfRule>
    <cfRule type="expression" dxfId="4256" priority="866">
      <formula>$L50="Not Reasonably Possible - Acceptable"</formula>
    </cfRule>
  </conditionalFormatting>
  <conditionalFormatting sqref="S47">
    <cfRule type="expression" dxfId="4255" priority="859">
      <formula>$L47=" "</formula>
    </cfRule>
    <cfRule type="expression" dxfId="4254" priority="860">
      <formula>$L47="Assessment incomplete"</formula>
    </cfRule>
    <cfRule type="expression" dxfId="4253" priority="861">
      <formula>$L47="Reasonably Possible - Response Required"</formula>
    </cfRule>
    <cfRule type="expression" dxfId="4252" priority="862">
      <formula>$L47="Not Reasonably Possible - Acceptable"</formula>
    </cfRule>
  </conditionalFormatting>
  <conditionalFormatting sqref="S48">
    <cfRule type="expression" dxfId="4251" priority="855">
      <formula>$L48=" "</formula>
    </cfRule>
    <cfRule type="expression" dxfId="4250" priority="856">
      <formula>$L48="Assessment incomplete"</formula>
    </cfRule>
    <cfRule type="expression" dxfId="4249" priority="857">
      <formula>$L48="Reasonably Possible - Response Required"</formula>
    </cfRule>
    <cfRule type="expression" dxfId="4248" priority="858">
      <formula>$L48="Not Reasonably Possible - Acceptable"</formula>
    </cfRule>
  </conditionalFormatting>
  <conditionalFormatting sqref="S22">
    <cfRule type="expression" dxfId="4247" priority="851">
      <formula>$L22=" "</formula>
    </cfRule>
    <cfRule type="expression" dxfId="4246" priority="852">
      <formula>$L22="Assessment incomplete"</formula>
    </cfRule>
    <cfRule type="expression" dxfId="4245" priority="853">
      <formula>$L22="Reasonably Possible - Response Required"</formula>
    </cfRule>
    <cfRule type="expression" dxfId="4244" priority="854">
      <formula>$L22="Not Reasonably Possible - Acceptable"</formula>
    </cfRule>
  </conditionalFormatting>
  <conditionalFormatting sqref="S25">
    <cfRule type="expression" dxfId="4243" priority="847">
      <formula>$L25=" "</formula>
    </cfRule>
    <cfRule type="expression" dxfId="4242" priority="848">
      <formula>$L25="Assessment incomplete"</formula>
    </cfRule>
    <cfRule type="expression" dxfId="4241" priority="849">
      <formula>$L25="Reasonably Possible - Response Required"</formula>
    </cfRule>
    <cfRule type="expression" dxfId="4240" priority="850">
      <formula>$L25="Not Reasonably Possible - Acceptable"</formula>
    </cfRule>
  </conditionalFormatting>
  <conditionalFormatting sqref="S33">
    <cfRule type="expression" dxfId="4239" priority="843">
      <formula>$L33=" "</formula>
    </cfRule>
    <cfRule type="expression" dxfId="4238" priority="844">
      <formula>$L33="Assessment incomplete"</formula>
    </cfRule>
    <cfRule type="expression" dxfId="4237" priority="845">
      <formula>$L33="Reasonably Possible - Response Required"</formula>
    </cfRule>
    <cfRule type="expression" dxfId="4236" priority="846">
      <formula>$L33="Not Reasonably Possible - Acceptable"</formula>
    </cfRule>
  </conditionalFormatting>
  <conditionalFormatting sqref="S40">
    <cfRule type="expression" dxfId="4235" priority="839">
      <formula>$L40=" "</formula>
    </cfRule>
    <cfRule type="expression" dxfId="4234" priority="840">
      <formula>$L40="Assessment incomplete"</formula>
    </cfRule>
    <cfRule type="expression" dxfId="4233" priority="841">
      <formula>$L40="Reasonably Possible - Response Required"</formula>
    </cfRule>
    <cfRule type="expression" dxfId="4232" priority="842">
      <formula>$L40="Not Reasonably Possible - Acceptable"</formula>
    </cfRule>
  </conditionalFormatting>
  <conditionalFormatting sqref="S44">
    <cfRule type="expression" dxfId="4231" priority="835">
      <formula>$L44=" "</formula>
    </cfRule>
    <cfRule type="expression" dxfId="4230" priority="836">
      <formula>$L44="Assessment incomplete"</formula>
    </cfRule>
    <cfRule type="expression" dxfId="4229" priority="837">
      <formula>$L44="Reasonably Possible - Response Required"</formula>
    </cfRule>
    <cfRule type="expression" dxfId="4228" priority="838">
      <formula>$L44="Not Reasonably Possible - Acceptable"</formula>
    </cfRule>
  </conditionalFormatting>
  <conditionalFormatting sqref="S16">
    <cfRule type="expression" dxfId="4227" priority="832">
      <formula>$L16="Assessment incomplete"</formula>
    </cfRule>
    <cfRule type="expression" dxfId="4226" priority="833">
      <formula>$L16="Reasonably Possible - Response Required"</formula>
    </cfRule>
    <cfRule type="expression" dxfId="4225" priority="834">
      <formula>$L16="Not Reasonably Possible - Acceptable"</formula>
    </cfRule>
  </conditionalFormatting>
  <conditionalFormatting sqref="S20">
    <cfRule type="expression" dxfId="4224" priority="829">
      <formula>$L20="Assessment incomplete"</formula>
    </cfRule>
    <cfRule type="expression" dxfId="4223" priority="830">
      <formula>$L20="Reasonably Possible - Response Required"</formula>
    </cfRule>
    <cfRule type="expression" dxfId="4222" priority="831">
      <formula>$L20="Not Reasonably Possible - Acceptable"</formula>
    </cfRule>
  </conditionalFormatting>
  <conditionalFormatting sqref="S23">
    <cfRule type="expression" dxfId="4221" priority="826">
      <formula>$L23="Assessment incomplete"</formula>
    </cfRule>
    <cfRule type="expression" dxfId="4220" priority="827">
      <formula>$L23="Reasonably Possible - Response Required"</formula>
    </cfRule>
    <cfRule type="expression" dxfId="4219" priority="828">
      <formula>$L23="Not Reasonably Possible - Acceptable"</formula>
    </cfRule>
  </conditionalFormatting>
  <conditionalFormatting sqref="S26">
    <cfRule type="expression" dxfId="4218" priority="823">
      <formula>$L26="Assessment incomplete"</formula>
    </cfRule>
    <cfRule type="expression" dxfId="4217" priority="824">
      <formula>$L26="Reasonably Possible - Response Required"</formula>
    </cfRule>
    <cfRule type="expression" dxfId="4216" priority="825">
      <formula>$L26="Not Reasonably Possible - Acceptable"</formula>
    </cfRule>
  </conditionalFormatting>
  <conditionalFormatting sqref="S31">
    <cfRule type="expression" dxfId="4215" priority="820">
      <formula>$L31="Assessment incomplete"</formula>
    </cfRule>
    <cfRule type="expression" dxfId="4214" priority="821">
      <formula>$L31="Reasonably Possible - Response Required"</formula>
    </cfRule>
    <cfRule type="expression" dxfId="4213" priority="822">
      <formula>$L31="Not Reasonably Possible - Acceptable"</formula>
    </cfRule>
  </conditionalFormatting>
  <conditionalFormatting sqref="S34">
    <cfRule type="expression" dxfId="4212" priority="817">
      <formula>$L34="Assessment incomplete"</formula>
    </cfRule>
    <cfRule type="expression" dxfId="4211" priority="818">
      <formula>$L34="Reasonably Possible - Response Required"</formula>
    </cfRule>
    <cfRule type="expression" dxfId="4210" priority="819">
      <formula>$L34="Not Reasonably Possible - Acceptable"</formula>
    </cfRule>
  </conditionalFormatting>
  <conditionalFormatting sqref="S41">
    <cfRule type="expression" dxfId="4209" priority="814">
      <formula>$L41="Assessment incomplete"</formula>
    </cfRule>
    <cfRule type="expression" dxfId="4208" priority="815">
      <formula>$L41="Reasonably Possible - Response Required"</formula>
    </cfRule>
    <cfRule type="expression" dxfId="4207" priority="816">
      <formula>$L41="Not Reasonably Possible - Acceptable"</formula>
    </cfRule>
  </conditionalFormatting>
  <conditionalFormatting sqref="S14">
    <cfRule type="expression" dxfId="4206" priority="811">
      <formula>$L14="Assessment incomplete"</formula>
    </cfRule>
    <cfRule type="expression" dxfId="4205" priority="812">
      <formula>$L14="Reasonably Possible - Response Required"</formula>
    </cfRule>
    <cfRule type="expression" dxfId="4204" priority="813">
      <formula>$L14="Not Reasonably Possible - Acceptable"</formula>
    </cfRule>
  </conditionalFormatting>
  <conditionalFormatting sqref="S32">
    <cfRule type="expression" dxfId="4203" priority="808">
      <formula>$L32="Assessment incomplete"</formula>
    </cfRule>
    <cfRule type="expression" dxfId="4202" priority="809">
      <formula>$L32="Reasonably Possible - Response Required"</formula>
    </cfRule>
    <cfRule type="expression" dxfId="4201" priority="810">
      <formula>$L32="Not Reasonably Possible - Acceptable"</formula>
    </cfRule>
  </conditionalFormatting>
  <conditionalFormatting sqref="S42">
    <cfRule type="expression" dxfId="4200" priority="805">
      <formula>$L42="Assessment incomplete"</formula>
    </cfRule>
    <cfRule type="expression" dxfId="4199" priority="806">
      <formula>$L42="Reasonably Possible - Response Required"</formula>
    </cfRule>
    <cfRule type="expression" dxfId="4198" priority="807">
      <formula>$L42="Not Reasonably Possible - Acceptable"</formula>
    </cfRule>
  </conditionalFormatting>
  <conditionalFormatting sqref="S43">
    <cfRule type="expression" dxfId="4197" priority="802">
      <formula>$L43="Assessment incomplete"</formula>
    </cfRule>
    <cfRule type="expression" dxfId="4196" priority="803">
      <formula>$L43="Reasonably Possible - Response Required"</formula>
    </cfRule>
    <cfRule type="expression" dxfId="4195" priority="804">
      <formula>$L43="Not Reasonably Possible - Acceptable"</formula>
    </cfRule>
  </conditionalFormatting>
  <conditionalFormatting sqref="S21">
    <cfRule type="expression" dxfId="4194" priority="796">
      <formula>$L21="Assessment incomplete"</formula>
    </cfRule>
    <cfRule type="expression" dxfId="4193" priority="797">
      <formula>$L21="Reasonably Possible - Response Required"</formula>
    </cfRule>
    <cfRule type="expression" dxfId="4192" priority="798">
      <formula>$L21="Not Reasonably Possible - Acceptable"</formula>
    </cfRule>
  </conditionalFormatting>
  <conditionalFormatting sqref="S24">
    <cfRule type="expression" dxfId="4191" priority="793">
      <formula>$L24="Assessment incomplete"</formula>
    </cfRule>
    <cfRule type="expression" dxfId="4190" priority="794">
      <formula>$L24="Reasonably Possible - Response Required"</formula>
    </cfRule>
    <cfRule type="expression" dxfId="4189" priority="795">
      <formula>$L24="Not Reasonably Possible - Acceptable"</formula>
    </cfRule>
  </conditionalFormatting>
  <conditionalFormatting sqref="S27">
    <cfRule type="expression" dxfId="4188" priority="790">
      <formula>$L27="Assessment incomplete"</formula>
    </cfRule>
    <cfRule type="expression" dxfId="4187" priority="791">
      <formula>$L27="Reasonably Possible - Response Required"</formula>
    </cfRule>
    <cfRule type="expression" dxfId="4186" priority="792">
      <formula>$L27="Not Reasonably Possible - Acceptable"</formula>
    </cfRule>
  </conditionalFormatting>
  <conditionalFormatting sqref="S28">
    <cfRule type="expression" dxfId="4185" priority="787">
      <formula>$L28="Assessment incomplete"</formula>
    </cfRule>
    <cfRule type="expression" dxfId="4184" priority="788">
      <formula>$L28="Reasonably Possible - Response Required"</formula>
    </cfRule>
    <cfRule type="expression" dxfId="4183" priority="789">
      <formula>$L28="Not Reasonably Possible - Acceptable"</formula>
    </cfRule>
  </conditionalFormatting>
  <conditionalFormatting sqref="S29">
    <cfRule type="expression" dxfId="4182" priority="784">
      <formula>$L29="Assessment incomplete"</formula>
    </cfRule>
    <cfRule type="expression" dxfId="4181" priority="785">
      <formula>$L29="Reasonably Possible - Response Required"</formula>
    </cfRule>
    <cfRule type="expression" dxfId="4180" priority="786">
      <formula>$L29="Not Reasonably Possible - Acceptable"</formula>
    </cfRule>
  </conditionalFormatting>
  <conditionalFormatting sqref="S35">
    <cfRule type="expression" dxfId="4179" priority="781">
      <formula>$L35="Assessment incomplete"</formula>
    </cfRule>
    <cfRule type="expression" dxfId="4178" priority="782">
      <formula>$L35="Reasonably Possible - Response Required"</formula>
    </cfRule>
    <cfRule type="expression" dxfId="4177" priority="783">
      <formula>$L35="Not Reasonably Possible - Acceptable"</formula>
    </cfRule>
  </conditionalFormatting>
  <conditionalFormatting sqref="S36">
    <cfRule type="expression" dxfId="4176" priority="778">
      <formula>$L36="Assessment incomplete"</formula>
    </cfRule>
    <cfRule type="expression" dxfId="4175" priority="779">
      <formula>$L36="Reasonably Possible - Response Required"</formula>
    </cfRule>
    <cfRule type="expression" dxfId="4174" priority="780">
      <formula>$L36="Not Reasonably Possible - Acceptable"</formula>
    </cfRule>
  </conditionalFormatting>
  <conditionalFormatting sqref="S38">
    <cfRule type="expression" dxfId="4173" priority="775">
      <formula>$L38="Assessment incomplete"</formula>
    </cfRule>
    <cfRule type="expression" dxfId="4172" priority="776">
      <formula>$L38="Reasonably Possible - Response Required"</formula>
    </cfRule>
    <cfRule type="expression" dxfId="4171" priority="777">
      <formula>$L38="Not Reasonably Possible - Acceptable"</formula>
    </cfRule>
  </conditionalFormatting>
  <conditionalFormatting sqref="S39">
    <cfRule type="expression" dxfId="4170" priority="772">
      <formula>$L39="Assessment incomplete"</formula>
    </cfRule>
    <cfRule type="expression" dxfId="4169" priority="773">
      <formula>$L39="Reasonably Possible - Response Required"</formula>
    </cfRule>
    <cfRule type="expression" dxfId="4168" priority="774">
      <formula>$L39="Not Reasonably Possible - Acceptable"</formula>
    </cfRule>
  </conditionalFormatting>
  <conditionalFormatting sqref="S37">
    <cfRule type="expression" dxfId="4167" priority="769">
      <formula>$L37="Assessment incomplete"</formula>
    </cfRule>
    <cfRule type="expression" dxfId="4166" priority="770">
      <formula>$L37="Reasonably Possible - Response Required"</formula>
    </cfRule>
    <cfRule type="expression" dxfId="4165" priority="771">
      <formula>$L37="Not Reasonably Possible - Acceptable"</formula>
    </cfRule>
  </conditionalFormatting>
  <conditionalFormatting sqref="S13">
    <cfRule type="expression" dxfId="4164" priority="887">
      <formula>$L12="Assessment incomplete"</formula>
    </cfRule>
    <cfRule type="expression" dxfId="4163" priority="888">
      <formula>$L12="Reasonably Possible - Response Required"</formula>
    </cfRule>
    <cfRule type="expression" dxfId="4162" priority="889">
      <formula>$L12="Not Reasonably Possible - Acceptable"</formula>
    </cfRule>
  </conditionalFormatting>
  <conditionalFormatting sqref="S12">
    <cfRule type="expression" dxfId="4161" priority="766">
      <formula>$L12="Assessment incomplete"</formula>
    </cfRule>
    <cfRule type="expression" dxfId="4160" priority="767">
      <formula>$L12="Reasonably Possible - Response Required"</formula>
    </cfRule>
    <cfRule type="expression" dxfId="4159" priority="768">
      <formula>$L12="Not Reasonably Possible - Acceptable"</formula>
    </cfRule>
  </conditionalFormatting>
  <conditionalFormatting sqref="S17">
    <cfRule type="expression" dxfId="4158" priority="799">
      <formula>$L17="Assessment incomplete"</formula>
    </cfRule>
    <cfRule type="expression" dxfId="4157" priority="800">
      <formula>$L17="Reasonably Possible - Response Required"</formula>
    </cfRule>
    <cfRule type="expression" dxfId="4156" priority="801">
      <formula>$L17="Not Reasonably Possible - Acceptable"</formula>
    </cfRule>
  </conditionalFormatting>
  <conditionalFormatting sqref="S18">
    <cfRule type="expression" dxfId="4155" priority="763">
      <formula>$L17="Assessment incomplete"</formula>
    </cfRule>
    <cfRule type="expression" dxfId="4154" priority="764">
      <formula>$L17="Reasonably Possible - Response Required"</formula>
    </cfRule>
    <cfRule type="expression" dxfId="4153" priority="765">
      <formula>$L17="Not Reasonably Possible - Acceptable"</formula>
    </cfRule>
  </conditionalFormatting>
  <conditionalFormatting sqref="T15">
    <cfRule type="expression" dxfId="4152" priority="756">
      <formula>$L15=" "</formula>
    </cfRule>
    <cfRule type="expression" dxfId="4151" priority="757">
      <formula>$L15="Assessment incomplete"</formula>
    </cfRule>
    <cfRule type="expression" dxfId="4150" priority="758">
      <formula>$L15="Reasonably Possible - Response Required"</formula>
    </cfRule>
    <cfRule type="expression" dxfId="4149" priority="759">
      <formula>$L15="Not Reasonably Possible - Acceptable"</formula>
    </cfRule>
  </conditionalFormatting>
  <conditionalFormatting sqref="T19">
    <cfRule type="expression" dxfId="4148" priority="752">
      <formula>$L19=" "</formula>
    </cfRule>
    <cfRule type="expression" dxfId="4147" priority="753">
      <formula>$L19="Assessment incomplete"</formula>
    </cfRule>
    <cfRule type="expression" dxfId="4146" priority="754">
      <formula>$L19="Reasonably Possible - Response Required"</formula>
    </cfRule>
    <cfRule type="expression" dxfId="4145" priority="755">
      <formula>$L19="Not Reasonably Possible - Acceptable"</formula>
    </cfRule>
  </conditionalFormatting>
  <conditionalFormatting sqref="T30">
    <cfRule type="expression" dxfId="4144" priority="748">
      <formula>$L30=" "</formula>
    </cfRule>
    <cfRule type="expression" dxfId="4143" priority="749">
      <formula>$L30="Assessment incomplete"</formula>
    </cfRule>
    <cfRule type="expression" dxfId="4142" priority="750">
      <formula>$L30="Reasonably Possible - Response Required"</formula>
    </cfRule>
    <cfRule type="expression" dxfId="4141" priority="751">
      <formula>$L30="Not Reasonably Possible - Acceptable"</formula>
    </cfRule>
  </conditionalFormatting>
  <conditionalFormatting sqref="T46">
    <cfRule type="expression" dxfId="4140" priority="744">
      <formula>$L46=" "</formula>
    </cfRule>
    <cfRule type="expression" dxfId="4139" priority="745">
      <formula>$L46="Assessment incomplete"</formula>
    </cfRule>
    <cfRule type="expression" dxfId="4138" priority="746">
      <formula>$L46="Reasonably Possible - Response Required"</formula>
    </cfRule>
    <cfRule type="expression" dxfId="4137" priority="747">
      <formula>$L46="Not Reasonably Possible - Acceptable"</formula>
    </cfRule>
  </conditionalFormatting>
  <conditionalFormatting sqref="T49">
    <cfRule type="expression" dxfId="4136" priority="740">
      <formula>$L49=" "</formula>
    </cfRule>
    <cfRule type="expression" dxfId="4135" priority="741">
      <formula>$L49="Assessment incomplete"</formula>
    </cfRule>
    <cfRule type="expression" dxfId="4134" priority="742">
      <formula>$L49="Reasonably Possible - Response Required"</formula>
    </cfRule>
    <cfRule type="expression" dxfId="4133" priority="743">
      <formula>$L49="Not Reasonably Possible - Acceptable"</formula>
    </cfRule>
  </conditionalFormatting>
  <conditionalFormatting sqref="T50">
    <cfRule type="expression" dxfId="4132" priority="736">
      <formula>$L50=" "</formula>
    </cfRule>
    <cfRule type="expression" dxfId="4131" priority="737">
      <formula>$L50="Assessment incomplete"</formula>
    </cfRule>
    <cfRule type="expression" dxfId="4130" priority="738">
      <formula>$L50="Reasonably Possible - Response Required"</formula>
    </cfRule>
    <cfRule type="expression" dxfId="4129" priority="739">
      <formula>$L50="Not Reasonably Possible - Acceptable"</formula>
    </cfRule>
  </conditionalFormatting>
  <conditionalFormatting sqref="T47">
    <cfRule type="expression" dxfId="4128" priority="732">
      <formula>$L47=" "</formula>
    </cfRule>
    <cfRule type="expression" dxfId="4127" priority="733">
      <formula>$L47="Assessment incomplete"</formula>
    </cfRule>
    <cfRule type="expression" dxfId="4126" priority="734">
      <formula>$L47="Reasonably Possible - Response Required"</formula>
    </cfRule>
    <cfRule type="expression" dxfId="4125" priority="735">
      <formula>$L47="Not Reasonably Possible - Acceptable"</formula>
    </cfRule>
  </conditionalFormatting>
  <conditionalFormatting sqref="T48">
    <cfRule type="expression" dxfId="4124" priority="728">
      <formula>$L48=" "</formula>
    </cfRule>
    <cfRule type="expression" dxfId="4123" priority="729">
      <formula>$L48="Assessment incomplete"</formula>
    </cfRule>
    <cfRule type="expression" dxfId="4122" priority="730">
      <formula>$L48="Reasonably Possible - Response Required"</formula>
    </cfRule>
    <cfRule type="expression" dxfId="4121" priority="731">
      <formula>$L48="Not Reasonably Possible - Acceptable"</formula>
    </cfRule>
  </conditionalFormatting>
  <conditionalFormatting sqref="T22">
    <cfRule type="expression" dxfId="4120" priority="724">
      <formula>$L22=" "</formula>
    </cfRule>
    <cfRule type="expression" dxfId="4119" priority="725">
      <formula>$L22="Assessment incomplete"</formula>
    </cfRule>
    <cfRule type="expression" dxfId="4118" priority="726">
      <formula>$L22="Reasonably Possible - Response Required"</formula>
    </cfRule>
    <cfRule type="expression" dxfId="4117" priority="727">
      <formula>$L22="Not Reasonably Possible - Acceptable"</formula>
    </cfRule>
  </conditionalFormatting>
  <conditionalFormatting sqref="T25">
    <cfRule type="expression" dxfId="4116" priority="720">
      <formula>$L25=" "</formula>
    </cfRule>
    <cfRule type="expression" dxfId="4115" priority="721">
      <formula>$L25="Assessment incomplete"</formula>
    </cfRule>
    <cfRule type="expression" dxfId="4114" priority="722">
      <formula>$L25="Reasonably Possible - Response Required"</formula>
    </cfRule>
    <cfRule type="expression" dxfId="4113" priority="723">
      <formula>$L25="Not Reasonably Possible - Acceptable"</formula>
    </cfRule>
  </conditionalFormatting>
  <conditionalFormatting sqref="T33">
    <cfRule type="expression" dxfId="4112" priority="716">
      <formula>$L33=" "</formula>
    </cfRule>
    <cfRule type="expression" dxfId="4111" priority="717">
      <formula>$L33="Assessment incomplete"</formula>
    </cfRule>
    <cfRule type="expression" dxfId="4110" priority="718">
      <formula>$L33="Reasonably Possible - Response Required"</formula>
    </cfRule>
    <cfRule type="expression" dxfId="4109" priority="719">
      <formula>$L33="Not Reasonably Possible - Acceptable"</formula>
    </cfRule>
  </conditionalFormatting>
  <conditionalFormatting sqref="T40">
    <cfRule type="expression" dxfId="4108" priority="712">
      <formula>$L40=" "</formula>
    </cfRule>
    <cfRule type="expression" dxfId="4107" priority="713">
      <formula>$L40="Assessment incomplete"</formula>
    </cfRule>
    <cfRule type="expression" dxfId="4106" priority="714">
      <formula>$L40="Reasonably Possible - Response Required"</formula>
    </cfRule>
    <cfRule type="expression" dxfId="4105" priority="715">
      <formula>$L40="Not Reasonably Possible - Acceptable"</formula>
    </cfRule>
  </conditionalFormatting>
  <conditionalFormatting sqref="T44">
    <cfRule type="expression" dxfId="4104" priority="708">
      <formula>$L44=" "</formula>
    </cfRule>
    <cfRule type="expression" dxfId="4103" priority="709">
      <formula>$L44="Assessment incomplete"</formula>
    </cfRule>
    <cfRule type="expression" dxfId="4102" priority="710">
      <formula>$L44="Reasonably Possible - Response Required"</formula>
    </cfRule>
    <cfRule type="expression" dxfId="4101" priority="711">
      <formula>$L44="Not Reasonably Possible - Acceptable"</formula>
    </cfRule>
  </conditionalFormatting>
  <conditionalFormatting sqref="T16">
    <cfRule type="expression" dxfId="4100" priority="705">
      <formula>$L16="Assessment incomplete"</formula>
    </cfRule>
    <cfRule type="expression" dxfId="4099" priority="706">
      <formula>$L16="Reasonably Possible - Response Required"</formula>
    </cfRule>
    <cfRule type="expression" dxfId="4098" priority="707">
      <formula>$L16="Not Reasonably Possible - Acceptable"</formula>
    </cfRule>
  </conditionalFormatting>
  <conditionalFormatting sqref="T20">
    <cfRule type="expression" dxfId="4097" priority="702">
      <formula>$L20="Assessment incomplete"</formula>
    </cfRule>
    <cfRule type="expression" dxfId="4096" priority="703">
      <formula>$L20="Reasonably Possible - Response Required"</formula>
    </cfRule>
    <cfRule type="expression" dxfId="4095" priority="704">
      <formula>$L20="Not Reasonably Possible - Acceptable"</formula>
    </cfRule>
  </conditionalFormatting>
  <conditionalFormatting sqref="T23">
    <cfRule type="expression" dxfId="4094" priority="699">
      <formula>$L23="Assessment incomplete"</formula>
    </cfRule>
    <cfRule type="expression" dxfId="4093" priority="700">
      <formula>$L23="Reasonably Possible - Response Required"</formula>
    </cfRule>
    <cfRule type="expression" dxfId="4092" priority="701">
      <formula>$L23="Not Reasonably Possible - Acceptable"</formula>
    </cfRule>
  </conditionalFormatting>
  <conditionalFormatting sqref="T26">
    <cfRule type="expression" dxfId="4091" priority="696">
      <formula>$L26="Assessment incomplete"</formula>
    </cfRule>
    <cfRule type="expression" dxfId="4090" priority="697">
      <formula>$L26="Reasonably Possible - Response Required"</formula>
    </cfRule>
    <cfRule type="expression" dxfId="4089" priority="698">
      <formula>$L26="Not Reasonably Possible - Acceptable"</formula>
    </cfRule>
  </conditionalFormatting>
  <conditionalFormatting sqref="T31">
    <cfRule type="expression" dxfId="4088" priority="693">
      <formula>$L31="Assessment incomplete"</formula>
    </cfRule>
    <cfRule type="expression" dxfId="4087" priority="694">
      <formula>$L31="Reasonably Possible - Response Required"</formula>
    </cfRule>
    <cfRule type="expression" dxfId="4086" priority="695">
      <formula>$L31="Not Reasonably Possible - Acceptable"</formula>
    </cfRule>
  </conditionalFormatting>
  <conditionalFormatting sqref="T34">
    <cfRule type="expression" dxfId="4085" priority="690">
      <formula>$L34="Assessment incomplete"</formula>
    </cfRule>
    <cfRule type="expression" dxfId="4084" priority="691">
      <formula>$L34="Reasonably Possible - Response Required"</formula>
    </cfRule>
    <cfRule type="expression" dxfId="4083" priority="692">
      <formula>$L34="Not Reasonably Possible - Acceptable"</formula>
    </cfRule>
  </conditionalFormatting>
  <conditionalFormatting sqref="T41">
    <cfRule type="expression" dxfId="4082" priority="687">
      <formula>$L41="Assessment incomplete"</formula>
    </cfRule>
    <cfRule type="expression" dxfId="4081" priority="688">
      <formula>$L41="Reasonably Possible - Response Required"</formula>
    </cfRule>
    <cfRule type="expression" dxfId="4080" priority="689">
      <formula>$L41="Not Reasonably Possible - Acceptable"</formula>
    </cfRule>
  </conditionalFormatting>
  <conditionalFormatting sqref="T14">
    <cfRule type="expression" dxfId="4079" priority="684">
      <formula>$L14="Assessment incomplete"</formula>
    </cfRule>
    <cfRule type="expression" dxfId="4078" priority="685">
      <formula>$L14="Reasonably Possible - Response Required"</formula>
    </cfRule>
    <cfRule type="expression" dxfId="4077" priority="686">
      <formula>$L14="Not Reasonably Possible - Acceptable"</formula>
    </cfRule>
  </conditionalFormatting>
  <conditionalFormatting sqref="T32">
    <cfRule type="expression" dxfId="4076" priority="681">
      <formula>$L32="Assessment incomplete"</formula>
    </cfRule>
    <cfRule type="expression" dxfId="4075" priority="682">
      <formula>$L32="Reasonably Possible - Response Required"</formula>
    </cfRule>
    <cfRule type="expression" dxfId="4074" priority="683">
      <formula>$L32="Not Reasonably Possible - Acceptable"</formula>
    </cfRule>
  </conditionalFormatting>
  <conditionalFormatting sqref="T42">
    <cfRule type="expression" dxfId="4073" priority="678">
      <formula>$L42="Assessment incomplete"</formula>
    </cfRule>
    <cfRule type="expression" dxfId="4072" priority="679">
      <formula>$L42="Reasonably Possible - Response Required"</formula>
    </cfRule>
    <cfRule type="expression" dxfId="4071" priority="680">
      <formula>$L42="Not Reasonably Possible - Acceptable"</formula>
    </cfRule>
  </conditionalFormatting>
  <conditionalFormatting sqref="T43">
    <cfRule type="expression" dxfId="4070" priority="675">
      <formula>$L43="Assessment incomplete"</formula>
    </cfRule>
    <cfRule type="expression" dxfId="4069" priority="676">
      <formula>$L43="Reasonably Possible - Response Required"</formula>
    </cfRule>
    <cfRule type="expression" dxfId="4068" priority="677">
      <formula>$L43="Not Reasonably Possible - Acceptable"</formula>
    </cfRule>
  </conditionalFormatting>
  <conditionalFormatting sqref="T21">
    <cfRule type="expression" dxfId="4067" priority="669">
      <formula>$L21="Assessment incomplete"</formula>
    </cfRule>
    <cfRule type="expression" dxfId="4066" priority="670">
      <formula>$L21="Reasonably Possible - Response Required"</formula>
    </cfRule>
    <cfRule type="expression" dxfId="4065" priority="671">
      <formula>$L21="Not Reasonably Possible - Acceptable"</formula>
    </cfRule>
  </conditionalFormatting>
  <conditionalFormatting sqref="T24">
    <cfRule type="expression" dxfId="4064" priority="666">
      <formula>$L24="Assessment incomplete"</formula>
    </cfRule>
    <cfRule type="expression" dxfId="4063" priority="667">
      <formula>$L24="Reasonably Possible - Response Required"</formula>
    </cfRule>
    <cfRule type="expression" dxfId="4062" priority="668">
      <formula>$L24="Not Reasonably Possible - Acceptable"</formula>
    </cfRule>
  </conditionalFormatting>
  <conditionalFormatting sqref="T27">
    <cfRule type="expression" dxfId="4061" priority="663">
      <formula>$L27="Assessment incomplete"</formula>
    </cfRule>
    <cfRule type="expression" dxfId="4060" priority="664">
      <formula>$L27="Reasonably Possible - Response Required"</formula>
    </cfRule>
    <cfRule type="expression" dxfId="4059" priority="665">
      <formula>$L27="Not Reasonably Possible - Acceptable"</formula>
    </cfRule>
  </conditionalFormatting>
  <conditionalFormatting sqref="T28">
    <cfRule type="expression" dxfId="4058" priority="660">
      <formula>$L28="Assessment incomplete"</formula>
    </cfRule>
    <cfRule type="expression" dxfId="4057" priority="661">
      <formula>$L28="Reasonably Possible - Response Required"</formula>
    </cfRule>
    <cfRule type="expression" dxfId="4056" priority="662">
      <formula>$L28="Not Reasonably Possible - Acceptable"</formula>
    </cfRule>
  </conditionalFormatting>
  <conditionalFormatting sqref="T29">
    <cfRule type="expression" dxfId="4055" priority="657">
      <formula>$L29="Assessment incomplete"</formula>
    </cfRule>
    <cfRule type="expression" dxfId="4054" priority="658">
      <formula>$L29="Reasonably Possible - Response Required"</formula>
    </cfRule>
    <cfRule type="expression" dxfId="4053" priority="659">
      <formula>$L29="Not Reasonably Possible - Acceptable"</formula>
    </cfRule>
  </conditionalFormatting>
  <conditionalFormatting sqref="T35">
    <cfRule type="expression" dxfId="4052" priority="654">
      <formula>$L35="Assessment incomplete"</formula>
    </cfRule>
    <cfRule type="expression" dxfId="4051" priority="655">
      <formula>$L35="Reasonably Possible - Response Required"</formula>
    </cfRule>
    <cfRule type="expression" dxfId="4050" priority="656">
      <formula>$L35="Not Reasonably Possible - Acceptable"</formula>
    </cfRule>
  </conditionalFormatting>
  <conditionalFormatting sqref="T36">
    <cfRule type="expression" dxfId="4049" priority="651">
      <formula>$L36="Assessment incomplete"</formula>
    </cfRule>
    <cfRule type="expression" dxfId="4048" priority="652">
      <formula>$L36="Reasonably Possible - Response Required"</formula>
    </cfRule>
    <cfRule type="expression" dxfId="4047" priority="653">
      <formula>$L36="Not Reasonably Possible - Acceptable"</formula>
    </cfRule>
  </conditionalFormatting>
  <conditionalFormatting sqref="T38">
    <cfRule type="expression" dxfId="4046" priority="648">
      <formula>$L38="Assessment incomplete"</formula>
    </cfRule>
    <cfRule type="expression" dxfId="4045" priority="649">
      <formula>$L38="Reasonably Possible - Response Required"</formula>
    </cfRule>
    <cfRule type="expression" dxfId="4044" priority="650">
      <formula>$L38="Not Reasonably Possible - Acceptable"</formula>
    </cfRule>
  </conditionalFormatting>
  <conditionalFormatting sqref="T39">
    <cfRule type="expression" dxfId="4043" priority="645">
      <formula>$L39="Assessment incomplete"</formula>
    </cfRule>
    <cfRule type="expression" dxfId="4042" priority="646">
      <formula>$L39="Reasonably Possible - Response Required"</formula>
    </cfRule>
    <cfRule type="expression" dxfId="4041" priority="647">
      <formula>$L39="Not Reasonably Possible - Acceptable"</formula>
    </cfRule>
  </conditionalFormatting>
  <conditionalFormatting sqref="T37">
    <cfRule type="expression" dxfId="4040" priority="642">
      <formula>$L37="Assessment incomplete"</formula>
    </cfRule>
    <cfRule type="expression" dxfId="4039" priority="643">
      <formula>$L37="Reasonably Possible - Response Required"</formula>
    </cfRule>
    <cfRule type="expression" dxfId="4038" priority="644">
      <formula>$L37="Not Reasonably Possible - Acceptable"</formula>
    </cfRule>
  </conditionalFormatting>
  <conditionalFormatting sqref="T13">
    <cfRule type="expression" dxfId="4037" priority="760">
      <formula>$L12="Assessment incomplete"</formula>
    </cfRule>
    <cfRule type="expression" dxfId="4036" priority="761">
      <formula>$L12="Reasonably Possible - Response Required"</formula>
    </cfRule>
    <cfRule type="expression" dxfId="4035" priority="762">
      <formula>$L12="Not Reasonably Possible - Acceptable"</formula>
    </cfRule>
  </conditionalFormatting>
  <conditionalFormatting sqref="T12">
    <cfRule type="expression" dxfId="4034" priority="639">
      <formula>$L12="Assessment incomplete"</formula>
    </cfRule>
    <cfRule type="expression" dxfId="4033" priority="640">
      <formula>$L12="Reasonably Possible - Response Required"</formula>
    </cfRule>
    <cfRule type="expression" dxfId="4032" priority="641">
      <formula>$L12="Not Reasonably Possible - Acceptable"</formula>
    </cfRule>
  </conditionalFormatting>
  <conditionalFormatting sqref="T17">
    <cfRule type="expression" dxfId="4031" priority="672">
      <formula>$L17="Assessment incomplete"</formula>
    </cfRule>
    <cfRule type="expression" dxfId="4030" priority="673">
      <formula>$L17="Reasonably Possible - Response Required"</formula>
    </cfRule>
    <cfRule type="expression" dxfId="4029" priority="674">
      <formula>$L17="Not Reasonably Possible - Acceptable"</formula>
    </cfRule>
  </conditionalFormatting>
  <conditionalFormatting sqref="T18">
    <cfRule type="expression" dxfId="4028" priority="636">
      <formula>$L17="Assessment incomplete"</formula>
    </cfRule>
    <cfRule type="expression" dxfId="4027" priority="637">
      <formula>$L17="Reasonably Possible - Response Required"</formula>
    </cfRule>
    <cfRule type="expression" dxfId="4026" priority="638">
      <formula>$L17="Not Reasonably Possible - Acceptable"</formula>
    </cfRule>
  </conditionalFormatting>
  <conditionalFormatting sqref="W15">
    <cfRule type="expression" dxfId="4025" priority="502">
      <formula>$L15=" "</formula>
    </cfRule>
    <cfRule type="expression" dxfId="4024" priority="503">
      <formula>$L15="Assessment incomplete"</formula>
    </cfRule>
    <cfRule type="expression" dxfId="4023" priority="504">
      <formula>$L15="Reasonably Possible - Response Required"</formula>
    </cfRule>
    <cfRule type="expression" dxfId="4022" priority="505">
      <formula>$L15="Not Reasonably Possible - Acceptable"</formula>
    </cfRule>
  </conditionalFormatting>
  <conditionalFormatting sqref="W19">
    <cfRule type="expression" dxfId="4021" priority="498">
      <formula>$L19=" "</formula>
    </cfRule>
    <cfRule type="expression" dxfId="4020" priority="499">
      <formula>$L19="Assessment incomplete"</formula>
    </cfRule>
    <cfRule type="expression" dxfId="4019" priority="500">
      <formula>$L19="Reasonably Possible - Response Required"</formula>
    </cfRule>
    <cfRule type="expression" dxfId="4018" priority="501">
      <formula>$L19="Not Reasonably Possible - Acceptable"</formula>
    </cfRule>
  </conditionalFormatting>
  <conditionalFormatting sqref="W30">
    <cfRule type="expression" dxfId="4017" priority="494">
      <formula>$L30=" "</formula>
    </cfRule>
    <cfRule type="expression" dxfId="4016" priority="495">
      <formula>$L30="Assessment incomplete"</formula>
    </cfRule>
    <cfRule type="expression" dxfId="4015" priority="496">
      <formula>$L30="Reasonably Possible - Response Required"</formula>
    </cfRule>
    <cfRule type="expression" dxfId="4014" priority="497">
      <formula>$L30="Not Reasonably Possible - Acceptable"</formula>
    </cfRule>
  </conditionalFormatting>
  <conditionalFormatting sqref="W46">
    <cfRule type="expression" dxfId="4013" priority="490">
      <formula>$L46=" "</formula>
    </cfRule>
    <cfRule type="expression" dxfId="4012" priority="491">
      <formula>$L46="Assessment incomplete"</formula>
    </cfRule>
    <cfRule type="expression" dxfId="4011" priority="492">
      <formula>$L46="Reasonably Possible - Response Required"</formula>
    </cfRule>
    <cfRule type="expression" dxfId="4010" priority="493">
      <formula>$L46="Not Reasonably Possible - Acceptable"</formula>
    </cfRule>
  </conditionalFormatting>
  <conditionalFormatting sqref="W49">
    <cfRule type="expression" dxfId="4009" priority="486">
      <formula>$L49=" "</formula>
    </cfRule>
    <cfRule type="expression" dxfId="4008" priority="487">
      <formula>$L49="Assessment incomplete"</formula>
    </cfRule>
    <cfRule type="expression" dxfId="4007" priority="488">
      <formula>$L49="Reasonably Possible - Response Required"</formula>
    </cfRule>
    <cfRule type="expression" dxfId="4006" priority="489">
      <formula>$L49="Not Reasonably Possible - Acceptable"</formula>
    </cfRule>
  </conditionalFormatting>
  <conditionalFormatting sqref="W50">
    <cfRule type="expression" dxfId="4005" priority="482">
      <formula>$L50=" "</formula>
    </cfRule>
    <cfRule type="expression" dxfId="4004" priority="483">
      <formula>$L50="Assessment incomplete"</formula>
    </cfRule>
    <cfRule type="expression" dxfId="4003" priority="484">
      <formula>$L50="Reasonably Possible - Response Required"</formula>
    </cfRule>
    <cfRule type="expression" dxfId="4002" priority="485">
      <formula>$L50="Not Reasonably Possible - Acceptable"</formula>
    </cfRule>
  </conditionalFormatting>
  <conditionalFormatting sqref="W47">
    <cfRule type="expression" dxfId="4001" priority="478">
      <formula>$L47=" "</formula>
    </cfRule>
    <cfRule type="expression" dxfId="4000" priority="479">
      <formula>$L47="Assessment incomplete"</formula>
    </cfRule>
    <cfRule type="expression" dxfId="3999" priority="480">
      <formula>$L47="Reasonably Possible - Response Required"</formula>
    </cfRule>
    <cfRule type="expression" dxfId="3998" priority="481">
      <formula>$L47="Not Reasonably Possible - Acceptable"</formula>
    </cfRule>
  </conditionalFormatting>
  <conditionalFormatting sqref="W48">
    <cfRule type="expression" dxfId="3997" priority="474">
      <formula>$L48=" "</formula>
    </cfRule>
    <cfRule type="expression" dxfId="3996" priority="475">
      <formula>$L48="Assessment incomplete"</formula>
    </cfRule>
    <cfRule type="expression" dxfId="3995" priority="476">
      <formula>$L48="Reasonably Possible - Response Required"</formula>
    </cfRule>
    <cfRule type="expression" dxfId="3994" priority="477">
      <formula>$L48="Not Reasonably Possible - Acceptable"</formula>
    </cfRule>
  </conditionalFormatting>
  <conditionalFormatting sqref="W22">
    <cfRule type="expression" dxfId="3993" priority="470">
      <formula>$L22=" "</formula>
    </cfRule>
    <cfRule type="expression" dxfId="3992" priority="471">
      <formula>$L22="Assessment incomplete"</formula>
    </cfRule>
    <cfRule type="expression" dxfId="3991" priority="472">
      <formula>$L22="Reasonably Possible - Response Required"</formula>
    </cfRule>
    <cfRule type="expression" dxfId="3990" priority="473">
      <formula>$L22="Not Reasonably Possible - Acceptable"</formula>
    </cfRule>
  </conditionalFormatting>
  <conditionalFormatting sqref="W25">
    <cfRule type="expression" dxfId="3989" priority="466">
      <formula>$L25=" "</formula>
    </cfRule>
    <cfRule type="expression" dxfId="3988" priority="467">
      <formula>$L25="Assessment incomplete"</formula>
    </cfRule>
    <cfRule type="expression" dxfId="3987" priority="468">
      <formula>$L25="Reasonably Possible - Response Required"</formula>
    </cfRule>
    <cfRule type="expression" dxfId="3986" priority="469">
      <formula>$L25="Not Reasonably Possible - Acceptable"</formula>
    </cfRule>
  </conditionalFormatting>
  <conditionalFormatting sqref="W33">
    <cfRule type="expression" dxfId="3985" priority="462">
      <formula>$L33=" "</formula>
    </cfRule>
    <cfRule type="expression" dxfId="3984" priority="463">
      <formula>$L33="Assessment incomplete"</formula>
    </cfRule>
    <cfRule type="expression" dxfId="3983" priority="464">
      <formula>$L33="Reasonably Possible - Response Required"</formula>
    </cfRule>
    <cfRule type="expression" dxfId="3982" priority="465">
      <formula>$L33="Not Reasonably Possible - Acceptable"</formula>
    </cfRule>
  </conditionalFormatting>
  <conditionalFormatting sqref="W40">
    <cfRule type="expression" dxfId="3981" priority="458">
      <formula>$L40=" "</formula>
    </cfRule>
    <cfRule type="expression" dxfId="3980" priority="459">
      <formula>$L40="Assessment incomplete"</formula>
    </cfRule>
    <cfRule type="expression" dxfId="3979" priority="460">
      <formula>$L40="Reasonably Possible - Response Required"</formula>
    </cfRule>
    <cfRule type="expression" dxfId="3978" priority="461">
      <formula>$L40="Not Reasonably Possible - Acceptable"</formula>
    </cfRule>
  </conditionalFormatting>
  <conditionalFormatting sqref="W44">
    <cfRule type="expression" dxfId="3977" priority="454">
      <formula>$L44=" "</formula>
    </cfRule>
    <cfRule type="expression" dxfId="3976" priority="455">
      <formula>$L44="Assessment incomplete"</formula>
    </cfRule>
    <cfRule type="expression" dxfId="3975" priority="456">
      <formula>$L44="Reasonably Possible - Response Required"</formula>
    </cfRule>
    <cfRule type="expression" dxfId="3974" priority="457">
      <formula>$L44="Not Reasonably Possible - Acceptable"</formula>
    </cfRule>
  </conditionalFormatting>
  <conditionalFormatting sqref="W16">
    <cfRule type="expression" dxfId="3973" priority="451">
      <formula>$L16="Assessment incomplete"</formula>
    </cfRule>
    <cfRule type="expression" dxfId="3972" priority="452">
      <formula>$L16="Reasonably Possible - Response Required"</formula>
    </cfRule>
    <cfRule type="expression" dxfId="3971" priority="453">
      <formula>$L16="Not Reasonably Possible - Acceptable"</formula>
    </cfRule>
  </conditionalFormatting>
  <conditionalFormatting sqref="W20">
    <cfRule type="expression" dxfId="3970" priority="448">
      <formula>$L20="Assessment incomplete"</formula>
    </cfRule>
    <cfRule type="expression" dxfId="3969" priority="449">
      <formula>$L20="Reasonably Possible - Response Required"</formula>
    </cfRule>
    <cfRule type="expression" dxfId="3968" priority="450">
      <formula>$L20="Not Reasonably Possible - Acceptable"</formula>
    </cfRule>
  </conditionalFormatting>
  <conditionalFormatting sqref="W23">
    <cfRule type="expression" dxfId="3967" priority="445">
      <formula>$L23="Assessment incomplete"</formula>
    </cfRule>
    <cfRule type="expression" dxfId="3966" priority="446">
      <formula>$L23="Reasonably Possible - Response Required"</formula>
    </cfRule>
    <cfRule type="expression" dxfId="3965" priority="447">
      <formula>$L23="Not Reasonably Possible - Acceptable"</formula>
    </cfRule>
  </conditionalFormatting>
  <conditionalFormatting sqref="W26">
    <cfRule type="expression" dxfId="3964" priority="442">
      <formula>$L26="Assessment incomplete"</formula>
    </cfRule>
    <cfRule type="expression" dxfId="3963" priority="443">
      <formula>$L26="Reasonably Possible - Response Required"</formula>
    </cfRule>
    <cfRule type="expression" dxfId="3962" priority="444">
      <formula>$L26="Not Reasonably Possible - Acceptable"</formula>
    </cfRule>
  </conditionalFormatting>
  <conditionalFormatting sqref="W31">
    <cfRule type="expression" dxfId="3961" priority="439">
      <formula>$L31="Assessment incomplete"</formula>
    </cfRule>
    <cfRule type="expression" dxfId="3960" priority="440">
      <formula>$L31="Reasonably Possible - Response Required"</formula>
    </cfRule>
    <cfRule type="expression" dxfId="3959" priority="441">
      <formula>$L31="Not Reasonably Possible - Acceptable"</formula>
    </cfRule>
  </conditionalFormatting>
  <conditionalFormatting sqref="W34">
    <cfRule type="expression" dxfId="3958" priority="436">
      <formula>$L34="Assessment incomplete"</formula>
    </cfRule>
    <cfRule type="expression" dxfId="3957" priority="437">
      <formula>$L34="Reasonably Possible - Response Required"</formula>
    </cfRule>
    <cfRule type="expression" dxfId="3956" priority="438">
      <formula>$L34="Not Reasonably Possible - Acceptable"</formula>
    </cfRule>
  </conditionalFormatting>
  <conditionalFormatting sqref="W41">
    <cfRule type="expression" dxfId="3955" priority="433">
      <formula>$L41="Assessment incomplete"</formula>
    </cfRule>
    <cfRule type="expression" dxfId="3954" priority="434">
      <formula>$L41="Reasonably Possible - Response Required"</formula>
    </cfRule>
    <cfRule type="expression" dxfId="3953" priority="435">
      <formula>$L41="Not Reasonably Possible - Acceptable"</formula>
    </cfRule>
  </conditionalFormatting>
  <conditionalFormatting sqref="W14">
    <cfRule type="expression" dxfId="3952" priority="430">
      <formula>$L14="Assessment incomplete"</formula>
    </cfRule>
    <cfRule type="expression" dxfId="3951" priority="431">
      <formula>$L14="Reasonably Possible - Response Required"</formula>
    </cfRule>
    <cfRule type="expression" dxfId="3950" priority="432">
      <formula>$L14="Not Reasonably Possible - Acceptable"</formula>
    </cfRule>
  </conditionalFormatting>
  <conditionalFormatting sqref="W32">
    <cfRule type="expression" dxfId="3949" priority="427">
      <formula>$L32="Assessment incomplete"</formula>
    </cfRule>
    <cfRule type="expression" dxfId="3948" priority="428">
      <formula>$L32="Reasonably Possible - Response Required"</formula>
    </cfRule>
    <cfRule type="expression" dxfId="3947" priority="429">
      <formula>$L32="Not Reasonably Possible - Acceptable"</formula>
    </cfRule>
  </conditionalFormatting>
  <conditionalFormatting sqref="W42">
    <cfRule type="expression" dxfId="3946" priority="424">
      <formula>$L42="Assessment incomplete"</formula>
    </cfRule>
    <cfRule type="expression" dxfId="3945" priority="425">
      <formula>$L42="Reasonably Possible - Response Required"</formula>
    </cfRule>
    <cfRule type="expression" dxfId="3944" priority="426">
      <formula>$L42="Not Reasonably Possible - Acceptable"</formula>
    </cfRule>
  </conditionalFormatting>
  <conditionalFormatting sqref="W43">
    <cfRule type="expression" dxfId="3943" priority="421">
      <formula>$L43="Assessment incomplete"</formula>
    </cfRule>
    <cfRule type="expression" dxfId="3942" priority="422">
      <formula>$L43="Reasonably Possible - Response Required"</formula>
    </cfRule>
    <cfRule type="expression" dxfId="3941" priority="423">
      <formula>$L43="Not Reasonably Possible - Acceptable"</formula>
    </cfRule>
  </conditionalFormatting>
  <conditionalFormatting sqref="W21">
    <cfRule type="expression" dxfId="3940" priority="415">
      <formula>$L21="Assessment incomplete"</formula>
    </cfRule>
    <cfRule type="expression" dxfId="3939" priority="416">
      <formula>$L21="Reasonably Possible - Response Required"</formula>
    </cfRule>
    <cfRule type="expression" dxfId="3938" priority="417">
      <formula>$L21="Not Reasonably Possible - Acceptable"</formula>
    </cfRule>
  </conditionalFormatting>
  <conditionalFormatting sqref="W24">
    <cfRule type="expression" dxfId="3937" priority="412">
      <formula>$L24="Assessment incomplete"</formula>
    </cfRule>
    <cfRule type="expression" dxfId="3936" priority="413">
      <formula>$L24="Reasonably Possible - Response Required"</formula>
    </cfRule>
    <cfRule type="expression" dxfId="3935" priority="414">
      <formula>$L24="Not Reasonably Possible - Acceptable"</formula>
    </cfRule>
  </conditionalFormatting>
  <conditionalFormatting sqref="W27">
    <cfRule type="expression" dxfId="3934" priority="409">
      <formula>$L27="Assessment incomplete"</formula>
    </cfRule>
    <cfRule type="expression" dxfId="3933" priority="410">
      <formula>$L27="Reasonably Possible - Response Required"</formula>
    </cfRule>
    <cfRule type="expression" dxfId="3932" priority="411">
      <formula>$L27="Not Reasonably Possible - Acceptable"</formula>
    </cfRule>
  </conditionalFormatting>
  <conditionalFormatting sqref="W28">
    <cfRule type="expression" dxfId="3931" priority="406">
      <formula>$L28="Assessment incomplete"</formula>
    </cfRule>
    <cfRule type="expression" dxfId="3930" priority="407">
      <formula>$L28="Reasonably Possible - Response Required"</formula>
    </cfRule>
    <cfRule type="expression" dxfId="3929" priority="408">
      <formula>$L28="Not Reasonably Possible - Acceptable"</formula>
    </cfRule>
  </conditionalFormatting>
  <conditionalFormatting sqref="W29">
    <cfRule type="expression" dxfId="3928" priority="403">
      <formula>$L29="Assessment incomplete"</formula>
    </cfRule>
    <cfRule type="expression" dxfId="3927" priority="404">
      <formula>$L29="Reasonably Possible - Response Required"</formula>
    </cfRule>
    <cfRule type="expression" dxfId="3926" priority="405">
      <formula>$L29="Not Reasonably Possible - Acceptable"</formula>
    </cfRule>
  </conditionalFormatting>
  <conditionalFormatting sqref="W35">
    <cfRule type="expression" dxfId="3925" priority="400">
      <formula>$L35="Assessment incomplete"</formula>
    </cfRule>
    <cfRule type="expression" dxfId="3924" priority="401">
      <formula>$L35="Reasonably Possible - Response Required"</formula>
    </cfRule>
    <cfRule type="expression" dxfId="3923" priority="402">
      <formula>$L35="Not Reasonably Possible - Acceptable"</formula>
    </cfRule>
  </conditionalFormatting>
  <conditionalFormatting sqref="W36">
    <cfRule type="expression" dxfId="3922" priority="397">
      <formula>$L36="Assessment incomplete"</formula>
    </cfRule>
    <cfRule type="expression" dxfId="3921" priority="398">
      <formula>$L36="Reasonably Possible - Response Required"</formula>
    </cfRule>
    <cfRule type="expression" dxfId="3920" priority="399">
      <formula>$L36="Not Reasonably Possible - Acceptable"</formula>
    </cfRule>
  </conditionalFormatting>
  <conditionalFormatting sqref="W38">
    <cfRule type="expression" dxfId="3919" priority="394">
      <formula>$L38="Assessment incomplete"</formula>
    </cfRule>
    <cfRule type="expression" dxfId="3918" priority="395">
      <formula>$L38="Reasonably Possible - Response Required"</formula>
    </cfRule>
    <cfRule type="expression" dxfId="3917" priority="396">
      <formula>$L38="Not Reasonably Possible - Acceptable"</formula>
    </cfRule>
  </conditionalFormatting>
  <conditionalFormatting sqref="W39">
    <cfRule type="expression" dxfId="3916" priority="391">
      <formula>$L39="Assessment incomplete"</formula>
    </cfRule>
    <cfRule type="expression" dxfId="3915" priority="392">
      <formula>$L39="Reasonably Possible - Response Required"</formula>
    </cfRule>
    <cfRule type="expression" dxfId="3914" priority="393">
      <formula>$L39="Not Reasonably Possible - Acceptable"</formula>
    </cfRule>
  </conditionalFormatting>
  <conditionalFormatting sqref="W37">
    <cfRule type="expression" dxfId="3913" priority="388">
      <formula>$L37="Assessment incomplete"</formula>
    </cfRule>
    <cfRule type="expression" dxfId="3912" priority="389">
      <formula>$L37="Reasonably Possible - Response Required"</formula>
    </cfRule>
    <cfRule type="expression" dxfId="3911" priority="390">
      <formula>$L37="Not Reasonably Possible - Acceptable"</formula>
    </cfRule>
  </conditionalFormatting>
  <conditionalFormatting sqref="W13">
    <cfRule type="expression" dxfId="3910" priority="506">
      <formula>$L12="Assessment incomplete"</formula>
    </cfRule>
    <cfRule type="expression" dxfId="3909" priority="507">
      <formula>$L12="Reasonably Possible - Response Required"</formula>
    </cfRule>
    <cfRule type="expression" dxfId="3908" priority="508">
      <formula>$L12="Not Reasonably Possible - Acceptable"</formula>
    </cfRule>
  </conditionalFormatting>
  <conditionalFormatting sqref="W12">
    <cfRule type="expression" dxfId="3907" priority="385">
      <formula>$L12="Assessment incomplete"</formula>
    </cfRule>
    <cfRule type="expression" dxfId="3906" priority="386">
      <formula>$L12="Reasonably Possible - Response Required"</formula>
    </cfRule>
    <cfRule type="expression" dxfId="3905" priority="387">
      <formula>$L12="Not Reasonably Possible - Acceptable"</formula>
    </cfRule>
  </conditionalFormatting>
  <conditionalFormatting sqref="W17">
    <cfRule type="expression" dxfId="3904" priority="418">
      <formula>$L17="Assessment incomplete"</formula>
    </cfRule>
    <cfRule type="expression" dxfId="3903" priority="419">
      <formula>$L17="Reasonably Possible - Response Required"</formula>
    </cfRule>
    <cfRule type="expression" dxfId="3902" priority="420">
      <formula>$L17="Not Reasonably Possible - Acceptable"</formula>
    </cfRule>
  </conditionalFormatting>
  <conditionalFormatting sqref="W18">
    <cfRule type="expression" dxfId="3901" priority="382">
      <formula>$L17="Assessment incomplete"</formula>
    </cfRule>
    <cfRule type="expression" dxfId="3900" priority="383">
      <formula>$L17="Reasonably Possible - Response Required"</formula>
    </cfRule>
    <cfRule type="expression" dxfId="3899" priority="384">
      <formula>$L17="Not Reasonably Possible - Acceptable"</formula>
    </cfRule>
  </conditionalFormatting>
  <conditionalFormatting sqref="V15">
    <cfRule type="expression" dxfId="3898" priority="248">
      <formula>$L15=" "</formula>
    </cfRule>
    <cfRule type="expression" dxfId="3897" priority="249">
      <formula>$L15="Assessment incomplete"</formula>
    </cfRule>
    <cfRule type="expression" dxfId="3896" priority="250">
      <formula>$L15="Reasonably Possible - Response Required"</formula>
    </cfRule>
    <cfRule type="expression" dxfId="3895" priority="251">
      <formula>$L15="Not Reasonably Possible - Acceptable"</formula>
    </cfRule>
  </conditionalFormatting>
  <conditionalFormatting sqref="V19">
    <cfRule type="expression" dxfId="3894" priority="244">
      <formula>$L19=" "</formula>
    </cfRule>
    <cfRule type="expression" dxfId="3893" priority="245">
      <formula>$L19="Assessment incomplete"</formula>
    </cfRule>
    <cfRule type="expression" dxfId="3892" priority="246">
      <formula>$L19="Reasonably Possible - Response Required"</formula>
    </cfRule>
    <cfRule type="expression" dxfId="3891" priority="247">
      <formula>$L19="Not Reasonably Possible - Acceptable"</formula>
    </cfRule>
  </conditionalFormatting>
  <conditionalFormatting sqref="V30">
    <cfRule type="expression" dxfId="3890" priority="240">
      <formula>$L30=" "</formula>
    </cfRule>
    <cfRule type="expression" dxfId="3889" priority="241">
      <formula>$L30="Assessment incomplete"</formula>
    </cfRule>
    <cfRule type="expression" dxfId="3888" priority="242">
      <formula>$L30="Reasonably Possible - Response Required"</formula>
    </cfRule>
    <cfRule type="expression" dxfId="3887" priority="243">
      <formula>$L30="Not Reasonably Possible - Acceptable"</formula>
    </cfRule>
  </conditionalFormatting>
  <conditionalFormatting sqref="V46">
    <cfRule type="expression" dxfId="3886" priority="236">
      <formula>$L46=" "</formula>
    </cfRule>
    <cfRule type="expression" dxfId="3885" priority="237">
      <formula>$L46="Assessment incomplete"</formula>
    </cfRule>
    <cfRule type="expression" dxfId="3884" priority="238">
      <formula>$L46="Reasonably Possible - Response Required"</formula>
    </cfRule>
    <cfRule type="expression" dxfId="3883" priority="239">
      <formula>$L46="Not Reasonably Possible - Acceptable"</formula>
    </cfRule>
  </conditionalFormatting>
  <conditionalFormatting sqref="V49">
    <cfRule type="expression" dxfId="3882" priority="232">
      <formula>$L49=" "</formula>
    </cfRule>
    <cfRule type="expression" dxfId="3881" priority="233">
      <formula>$L49="Assessment incomplete"</formula>
    </cfRule>
    <cfRule type="expression" dxfId="3880" priority="234">
      <formula>$L49="Reasonably Possible - Response Required"</formula>
    </cfRule>
    <cfRule type="expression" dxfId="3879" priority="235">
      <formula>$L49="Not Reasonably Possible - Acceptable"</formula>
    </cfRule>
  </conditionalFormatting>
  <conditionalFormatting sqref="V50">
    <cfRule type="expression" dxfId="3878" priority="228">
      <formula>$L50=" "</formula>
    </cfRule>
    <cfRule type="expression" dxfId="3877" priority="229">
      <formula>$L50="Assessment incomplete"</formula>
    </cfRule>
    <cfRule type="expression" dxfId="3876" priority="230">
      <formula>$L50="Reasonably Possible - Response Required"</formula>
    </cfRule>
    <cfRule type="expression" dxfId="3875" priority="231">
      <formula>$L50="Not Reasonably Possible - Acceptable"</formula>
    </cfRule>
  </conditionalFormatting>
  <conditionalFormatting sqref="V47">
    <cfRule type="expression" dxfId="3874" priority="224">
      <formula>$L47=" "</formula>
    </cfRule>
    <cfRule type="expression" dxfId="3873" priority="225">
      <formula>$L47="Assessment incomplete"</formula>
    </cfRule>
    <cfRule type="expression" dxfId="3872" priority="226">
      <formula>$L47="Reasonably Possible - Response Required"</formula>
    </cfRule>
    <cfRule type="expression" dxfId="3871" priority="227">
      <formula>$L47="Not Reasonably Possible - Acceptable"</formula>
    </cfRule>
  </conditionalFormatting>
  <conditionalFormatting sqref="V48">
    <cfRule type="expression" dxfId="3870" priority="220">
      <formula>$L48=" "</formula>
    </cfRule>
    <cfRule type="expression" dxfId="3869" priority="221">
      <formula>$L48="Assessment incomplete"</formula>
    </cfRule>
    <cfRule type="expression" dxfId="3868" priority="222">
      <formula>$L48="Reasonably Possible - Response Required"</formula>
    </cfRule>
    <cfRule type="expression" dxfId="3867" priority="223">
      <formula>$L48="Not Reasonably Possible - Acceptable"</formula>
    </cfRule>
  </conditionalFormatting>
  <conditionalFormatting sqref="V22">
    <cfRule type="expression" dxfId="3866" priority="216">
      <formula>$L22=" "</formula>
    </cfRule>
    <cfRule type="expression" dxfId="3865" priority="217">
      <formula>$L22="Assessment incomplete"</formula>
    </cfRule>
    <cfRule type="expression" dxfId="3864" priority="218">
      <formula>$L22="Reasonably Possible - Response Required"</formula>
    </cfRule>
    <cfRule type="expression" dxfId="3863" priority="219">
      <formula>$L22="Not Reasonably Possible - Acceptable"</formula>
    </cfRule>
  </conditionalFormatting>
  <conditionalFormatting sqref="V25">
    <cfRule type="expression" dxfId="3862" priority="212">
      <formula>$L25=" "</formula>
    </cfRule>
    <cfRule type="expression" dxfId="3861" priority="213">
      <formula>$L25="Assessment incomplete"</formula>
    </cfRule>
    <cfRule type="expression" dxfId="3860" priority="214">
      <formula>$L25="Reasonably Possible - Response Required"</formula>
    </cfRule>
    <cfRule type="expression" dxfId="3859" priority="215">
      <formula>$L25="Not Reasonably Possible - Acceptable"</formula>
    </cfRule>
  </conditionalFormatting>
  <conditionalFormatting sqref="V33">
    <cfRule type="expression" dxfId="3858" priority="208">
      <formula>$L33=" "</formula>
    </cfRule>
    <cfRule type="expression" dxfId="3857" priority="209">
      <formula>$L33="Assessment incomplete"</formula>
    </cfRule>
    <cfRule type="expression" dxfId="3856" priority="210">
      <formula>$L33="Reasonably Possible - Response Required"</formula>
    </cfRule>
    <cfRule type="expression" dxfId="3855" priority="211">
      <formula>$L33="Not Reasonably Possible - Acceptable"</formula>
    </cfRule>
  </conditionalFormatting>
  <conditionalFormatting sqref="V40">
    <cfRule type="expression" dxfId="3854" priority="204">
      <formula>$L40=" "</formula>
    </cfRule>
    <cfRule type="expression" dxfId="3853" priority="205">
      <formula>$L40="Assessment incomplete"</formula>
    </cfRule>
    <cfRule type="expression" dxfId="3852" priority="206">
      <formula>$L40="Reasonably Possible - Response Required"</formula>
    </cfRule>
    <cfRule type="expression" dxfId="3851" priority="207">
      <formula>$L40="Not Reasonably Possible - Acceptable"</formula>
    </cfRule>
  </conditionalFormatting>
  <conditionalFormatting sqref="V44">
    <cfRule type="expression" dxfId="3850" priority="200">
      <formula>$L44=" "</formula>
    </cfRule>
    <cfRule type="expression" dxfId="3849" priority="201">
      <formula>$L44="Assessment incomplete"</formula>
    </cfRule>
    <cfRule type="expression" dxfId="3848" priority="202">
      <formula>$L44="Reasonably Possible - Response Required"</formula>
    </cfRule>
    <cfRule type="expression" dxfId="3847" priority="203">
      <formula>$L44="Not Reasonably Possible - Acceptable"</formula>
    </cfRule>
  </conditionalFormatting>
  <conditionalFormatting sqref="V16">
    <cfRule type="expression" dxfId="3846" priority="197">
      <formula>$L16="Assessment incomplete"</formula>
    </cfRule>
    <cfRule type="expression" dxfId="3845" priority="198">
      <formula>$L16="Reasonably Possible - Response Required"</formula>
    </cfRule>
    <cfRule type="expression" dxfId="3844" priority="199">
      <formula>$L16="Not Reasonably Possible - Acceptable"</formula>
    </cfRule>
  </conditionalFormatting>
  <conditionalFormatting sqref="V20">
    <cfRule type="expression" dxfId="3843" priority="194">
      <formula>$L20="Assessment incomplete"</formula>
    </cfRule>
    <cfRule type="expression" dxfId="3842" priority="195">
      <formula>$L20="Reasonably Possible - Response Required"</formula>
    </cfRule>
    <cfRule type="expression" dxfId="3841" priority="196">
      <formula>$L20="Not Reasonably Possible - Acceptable"</formula>
    </cfRule>
  </conditionalFormatting>
  <conditionalFormatting sqref="V23">
    <cfRule type="expression" dxfId="3840" priority="191">
      <formula>$L23="Assessment incomplete"</formula>
    </cfRule>
    <cfRule type="expression" dxfId="3839" priority="192">
      <formula>$L23="Reasonably Possible - Response Required"</formula>
    </cfRule>
    <cfRule type="expression" dxfId="3838" priority="193">
      <formula>$L23="Not Reasonably Possible - Acceptable"</formula>
    </cfRule>
  </conditionalFormatting>
  <conditionalFormatting sqref="V26">
    <cfRule type="expression" dxfId="3837" priority="188">
      <formula>$L26="Assessment incomplete"</formula>
    </cfRule>
    <cfRule type="expression" dxfId="3836" priority="189">
      <formula>$L26="Reasonably Possible - Response Required"</formula>
    </cfRule>
    <cfRule type="expression" dxfId="3835" priority="190">
      <formula>$L26="Not Reasonably Possible - Acceptable"</formula>
    </cfRule>
  </conditionalFormatting>
  <conditionalFormatting sqref="V31">
    <cfRule type="expression" dxfId="3834" priority="185">
      <formula>$L31="Assessment incomplete"</formula>
    </cfRule>
    <cfRule type="expression" dxfId="3833" priority="186">
      <formula>$L31="Reasonably Possible - Response Required"</formula>
    </cfRule>
    <cfRule type="expression" dxfId="3832" priority="187">
      <formula>$L31="Not Reasonably Possible - Acceptable"</formula>
    </cfRule>
  </conditionalFormatting>
  <conditionalFormatting sqref="V34">
    <cfRule type="expression" dxfId="3831" priority="182">
      <formula>$L34="Assessment incomplete"</formula>
    </cfRule>
    <cfRule type="expression" dxfId="3830" priority="183">
      <formula>$L34="Reasonably Possible - Response Required"</formula>
    </cfRule>
    <cfRule type="expression" dxfId="3829" priority="184">
      <formula>$L34="Not Reasonably Possible - Acceptable"</formula>
    </cfRule>
  </conditionalFormatting>
  <conditionalFormatting sqref="V41">
    <cfRule type="expression" dxfId="3828" priority="179">
      <formula>$L41="Assessment incomplete"</formula>
    </cfRule>
    <cfRule type="expression" dxfId="3827" priority="180">
      <formula>$L41="Reasonably Possible - Response Required"</formula>
    </cfRule>
    <cfRule type="expression" dxfId="3826" priority="181">
      <formula>$L41="Not Reasonably Possible - Acceptable"</formula>
    </cfRule>
  </conditionalFormatting>
  <conditionalFormatting sqref="V14">
    <cfRule type="expression" dxfId="3825" priority="176">
      <formula>$L14="Assessment incomplete"</formula>
    </cfRule>
    <cfRule type="expression" dxfId="3824" priority="177">
      <formula>$L14="Reasonably Possible - Response Required"</formula>
    </cfRule>
    <cfRule type="expression" dxfId="3823" priority="178">
      <formula>$L14="Not Reasonably Possible - Acceptable"</formula>
    </cfRule>
  </conditionalFormatting>
  <conditionalFormatting sqref="V32">
    <cfRule type="expression" dxfId="3822" priority="173">
      <formula>$L32="Assessment incomplete"</formula>
    </cfRule>
    <cfRule type="expression" dxfId="3821" priority="174">
      <formula>$L32="Reasonably Possible - Response Required"</formula>
    </cfRule>
    <cfRule type="expression" dxfId="3820" priority="175">
      <formula>$L32="Not Reasonably Possible - Acceptable"</formula>
    </cfRule>
  </conditionalFormatting>
  <conditionalFormatting sqref="V42">
    <cfRule type="expression" dxfId="3819" priority="170">
      <formula>$L42="Assessment incomplete"</formula>
    </cfRule>
    <cfRule type="expression" dxfId="3818" priority="171">
      <formula>$L42="Reasonably Possible - Response Required"</formula>
    </cfRule>
    <cfRule type="expression" dxfId="3817" priority="172">
      <formula>$L42="Not Reasonably Possible - Acceptable"</formula>
    </cfRule>
  </conditionalFormatting>
  <conditionalFormatting sqref="V43">
    <cfRule type="expression" dxfId="3816" priority="167">
      <formula>$L43="Assessment incomplete"</formula>
    </cfRule>
    <cfRule type="expression" dxfId="3815" priority="168">
      <formula>$L43="Reasonably Possible - Response Required"</formula>
    </cfRule>
    <cfRule type="expression" dxfId="3814" priority="169">
      <formula>$L43="Not Reasonably Possible - Acceptable"</formula>
    </cfRule>
  </conditionalFormatting>
  <conditionalFormatting sqref="V21">
    <cfRule type="expression" dxfId="3813" priority="161">
      <formula>$L21="Assessment incomplete"</formula>
    </cfRule>
    <cfRule type="expression" dxfId="3812" priority="162">
      <formula>$L21="Reasonably Possible - Response Required"</formula>
    </cfRule>
    <cfRule type="expression" dxfId="3811" priority="163">
      <formula>$L21="Not Reasonably Possible - Acceptable"</formula>
    </cfRule>
  </conditionalFormatting>
  <conditionalFormatting sqref="V24">
    <cfRule type="expression" dxfId="3810" priority="158">
      <formula>$L24="Assessment incomplete"</formula>
    </cfRule>
    <cfRule type="expression" dxfId="3809" priority="159">
      <formula>$L24="Reasonably Possible - Response Required"</formula>
    </cfRule>
    <cfRule type="expression" dxfId="3808" priority="160">
      <formula>$L24="Not Reasonably Possible - Acceptable"</formula>
    </cfRule>
  </conditionalFormatting>
  <conditionalFormatting sqref="V27">
    <cfRule type="expression" dxfId="3807" priority="155">
      <formula>$L27="Assessment incomplete"</formula>
    </cfRule>
    <cfRule type="expression" dxfId="3806" priority="156">
      <formula>$L27="Reasonably Possible - Response Required"</formula>
    </cfRule>
    <cfRule type="expression" dxfId="3805" priority="157">
      <formula>$L27="Not Reasonably Possible - Acceptable"</formula>
    </cfRule>
  </conditionalFormatting>
  <conditionalFormatting sqref="V28">
    <cfRule type="expression" dxfId="3804" priority="152">
      <formula>$L28="Assessment incomplete"</formula>
    </cfRule>
    <cfRule type="expression" dxfId="3803" priority="153">
      <formula>$L28="Reasonably Possible - Response Required"</formula>
    </cfRule>
    <cfRule type="expression" dxfId="3802" priority="154">
      <formula>$L28="Not Reasonably Possible - Acceptable"</formula>
    </cfRule>
  </conditionalFormatting>
  <conditionalFormatting sqref="V29">
    <cfRule type="expression" dxfId="3801" priority="149">
      <formula>$L29="Assessment incomplete"</formula>
    </cfRule>
    <cfRule type="expression" dxfId="3800" priority="150">
      <formula>$L29="Reasonably Possible - Response Required"</formula>
    </cfRule>
    <cfRule type="expression" dxfId="3799" priority="151">
      <formula>$L29="Not Reasonably Possible - Acceptable"</formula>
    </cfRule>
  </conditionalFormatting>
  <conditionalFormatting sqref="V35">
    <cfRule type="expression" dxfId="3798" priority="146">
      <formula>$L35="Assessment incomplete"</formula>
    </cfRule>
    <cfRule type="expression" dxfId="3797" priority="147">
      <formula>$L35="Reasonably Possible - Response Required"</formula>
    </cfRule>
    <cfRule type="expression" dxfId="3796" priority="148">
      <formula>$L35="Not Reasonably Possible - Acceptable"</formula>
    </cfRule>
  </conditionalFormatting>
  <conditionalFormatting sqref="V36">
    <cfRule type="expression" dxfId="3795" priority="143">
      <formula>$L36="Assessment incomplete"</formula>
    </cfRule>
    <cfRule type="expression" dxfId="3794" priority="144">
      <formula>$L36="Reasonably Possible - Response Required"</formula>
    </cfRule>
    <cfRule type="expression" dxfId="3793" priority="145">
      <formula>$L36="Not Reasonably Possible - Acceptable"</formula>
    </cfRule>
  </conditionalFormatting>
  <conditionalFormatting sqref="V38">
    <cfRule type="expression" dxfId="3792" priority="140">
      <formula>$L38="Assessment incomplete"</formula>
    </cfRule>
    <cfRule type="expression" dxfId="3791" priority="141">
      <formula>$L38="Reasonably Possible - Response Required"</formula>
    </cfRule>
    <cfRule type="expression" dxfId="3790" priority="142">
      <formula>$L38="Not Reasonably Possible - Acceptable"</formula>
    </cfRule>
  </conditionalFormatting>
  <conditionalFormatting sqref="V39">
    <cfRule type="expression" dxfId="3789" priority="137">
      <formula>$L39="Assessment incomplete"</formula>
    </cfRule>
    <cfRule type="expression" dxfId="3788" priority="138">
      <formula>$L39="Reasonably Possible - Response Required"</formula>
    </cfRule>
    <cfRule type="expression" dxfId="3787" priority="139">
      <formula>$L39="Not Reasonably Possible - Acceptable"</formula>
    </cfRule>
  </conditionalFormatting>
  <conditionalFormatting sqref="V37">
    <cfRule type="expression" dxfId="3786" priority="134">
      <formula>$L37="Assessment incomplete"</formula>
    </cfRule>
    <cfRule type="expression" dxfId="3785" priority="135">
      <formula>$L37="Reasonably Possible - Response Required"</formula>
    </cfRule>
    <cfRule type="expression" dxfId="3784" priority="136">
      <formula>$L37="Not Reasonably Possible - Acceptable"</formula>
    </cfRule>
  </conditionalFormatting>
  <conditionalFormatting sqref="V13">
    <cfRule type="expression" dxfId="3783" priority="252">
      <formula>$L12="Assessment incomplete"</formula>
    </cfRule>
    <cfRule type="expression" dxfId="3782" priority="253">
      <formula>$L12="Reasonably Possible - Response Required"</formula>
    </cfRule>
    <cfRule type="expression" dxfId="3781" priority="254">
      <formula>$L12="Not Reasonably Possible - Acceptable"</formula>
    </cfRule>
  </conditionalFormatting>
  <conditionalFormatting sqref="V12">
    <cfRule type="expression" dxfId="3780" priority="131">
      <formula>$L12="Assessment incomplete"</formula>
    </cfRule>
    <cfRule type="expression" dxfId="3779" priority="132">
      <formula>$L12="Reasonably Possible - Response Required"</formula>
    </cfRule>
    <cfRule type="expression" dxfId="3778" priority="133">
      <formula>$L12="Not Reasonably Possible - Acceptable"</formula>
    </cfRule>
  </conditionalFormatting>
  <conditionalFormatting sqref="V17">
    <cfRule type="expression" dxfId="3777" priority="164">
      <formula>$L17="Assessment incomplete"</formula>
    </cfRule>
    <cfRule type="expression" dxfId="3776" priority="165">
      <formula>$L17="Reasonably Possible - Response Required"</formula>
    </cfRule>
    <cfRule type="expression" dxfId="3775" priority="166">
      <formula>$L17="Not Reasonably Possible - Acceptable"</formula>
    </cfRule>
  </conditionalFormatting>
  <conditionalFormatting sqref="V18">
    <cfRule type="expression" dxfId="3774" priority="128">
      <formula>$L17="Assessment incomplete"</formula>
    </cfRule>
    <cfRule type="expression" dxfId="3773" priority="129">
      <formula>$L17="Reasonably Possible - Response Required"</formula>
    </cfRule>
    <cfRule type="expression" dxfId="3772" priority="130">
      <formula>$L17="Not Reasonably Possible - Acceptable"</formula>
    </cfRule>
  </conditionalFormatting>
  <conditionalFormatting sqref="U15">
    <cfRule type="expression" dxfId="3771" priority="121">
      <formula>$L15=" "</formula>
    </cfRule>
    <cfRule type="expression" dxfId="3770" priority="122">
      <formula>$L15="Assessment incomplete"</formula>
    </cfRule>
    <cfRule type="expression" dxfId="3769" priority="123">
      <formula>$L15="Reasonably Possible - Response Required"</formula>
    </cfRule>
    <cfRule type="expression" dxfId="3768" priority="124">
      <formula>$L15="Not Reasonably Possible - Acceptable"</formula>
    </cfRule>
  </conditionalFormatting>
  <conditionalFormatting sqref="U19">
    <cfRule type="expression" dxfId="3767" priority="117">
      <formula>$L19=" "</formula>
    </cfRule>
    <cfRule type="expression" dxfId="3766" priority="118">
      <formula>$L19="Assessment incomplete"</formula>
    </cfRule>
    <cfRule type="expression" dxfId="3765" priority="119">
      <formula>$L19="Reasonably Possible - Response Required"</formula>
    </cfRule>
    <cfRule type="expression" dxfId="3764" priority="120">
      <formula>$L19="Not Reasonably Possible - Acceptable"</formula>
    </cfRule>
  </conditionalFormatting>
  <conditionalFormatting sqref="U30">
    <cfRule type="expression" dxfId="3763" priority="113">
      <formula>$L30=" "</formula>
    </cfRule>
    <cfRule type="expression" dxfId="3762" priority="114">
      <formula>$L30="Assessment incomplete"</formula>
    </cfRule>
    <cfRule type="expression" dxfId="3761" priority="115">
      <formula>$L30="Reasonably Possible - Response Required"</formula>
    </cfRule>
    <cfRule type="expression" dxfId="3760" priority="116">
      <formula>$L30="Not Reasonably Possible - Acceptable"</formula>
    </cfRule>
  </conditionalFormatting>
  <conditionalFormatting sqref="U46">
    <cfRule type="expression" dxfId="3759" priority="109">
      <formula>$L46=" "</formula>
    </cfRule>
    <cfRule type="expression" dxfId="3758" priority="110">
      <formula>$L46="Assessment incomplete"</formula>
    </cfRule>
    <cfRule type="expression" dxfId="3757" priority="111">
      <formula>$L46="Reasonably Possible - Response Required"</formula>
    </cfRule>
    <cfRule type="expression" dxfId="3756" priority="112">
      <formula>$L46="Not Reasonably Possible - Acceptable"</formula>
    </cfRule>
  </conditionalFormatting>
  <conditionalFormatting sqref="U49">
    <cfRule type="expression" dxfId="3755" priority="105">
      <formula>$L49=" "</formula>
    </cfRule>
    <cfRule type="expression" dxfId="3754" priority="106">
      <formula>$L49="Assessment incomplete"</formula>
    </cfRule>
    <cfRule type="expression" dxfId="3753" priority="107">
      <formula>$L49="Reasonably Possible - Response Required"</formula>
    </cfRule>
    <cfRule type="expression" dxfId="3752" priority="108">
      <formula>$L49="Not Reasonably Possible - Acceptable"</formula>
    </cfRule>
  </conditionalFormatting>
  <conditionalFormatting sqref="U50">
    <cfRule type="expression" dxfId="3751" priority="101">
      <formula>$L50=" "</formula>
    </cfRule>
    <cfRule type="expression" dxfId="3750" priority="102">
      <formula>$L50="Assessment incomplete"</formula>
    </cfRule>
    <cfRule type="expression" dxfId="3749" priority="103">
      <formula>$L50="Reasonably Possible - Response Required"</formula>
    </cfRule>
    <cfRule type="expression" dxfId="3748" priority="104">
      <formula>$L50="Not Reasonably Possible - Acceptable"</formula>
    </cfRule>
  </conditionalFormatting>
  <conditionalFormatting sqref="U47">
    <cfRule type="expression" dxfId="3747" priority="97">
      <formula>$L47=" "</formula>
    </cfRule>
    <cfRule type="expression" dxfId="3746" priority="98">
      <formula>$L47="Assessment incomplete"</formula>
    </cfRule>
    <cfRule type="expression" dxfId="3745" priority="99">
      <formula>$L47="Reasonably Possible - Response Required"</formula>
    </cfRule>
    <cfRule type="expression" dxfId="3744" priority="100">
      <formula>$L47="Not Reasonably Possible - Acceptable"</formula>
    </cfRule>
  </conditionalFormatting>
  <conditionalFormatting sqref="U48">
    <cfRule type="expression" dxfId="3743" priority="93">
      <formula>$L48=" "</formula>
    </cfRule>
    <cfRule type="expression" dxfId="3742" priority="94">
      <formula>$L48="Assessment incomplete"</formula>
    </cfRule>
    <cfRule type="expression" dxfId="3741" priority="95">
      <formula>$L48="Reasonably Possible - Response Required"</formula>
    </cfRule>
    <cfRule type="expression" dxfId="3740" priority="96">
      <formula>$L48="Not Reasonably Possible - Acceptable"</formula>
    </cfRule>
  </conditionalFormatting>
  <conditionalFormatting sqref="U22">
    <cfRule type="expression" dxfId="3739" priority="89">
      <formula>$L22=" "</formula>
    </cfRule>
    <cfRule type="expression" dxfId="3738" priority="90">
      <formula>$L22="Assessment incomplete"</formula>
    </cfRule>
    <cfRule type="expression" dxfId="3737" priority="91">
      <formula>$L22="Reasonably Possible - Response Required"</formula>
    </cfRule>
    <cfRule type="expression" dxfId="3736" priority="92">
      <formula>$L22="Not Reasonably Possible - Acceptable"</formula>
    </cfRule>
  </conditionalFormatting>
  <conditionalFormatting sqref="U25">
    <cfRule type="expression" dxfId="3735" priority="85">
      <formula>$L25=" "</formula>
    </cfRule>
    <cfRule type="expression" dxfId="3734" priority="86">
      <formula>$L25="Assessment incomplete"</formula>
    </cfRule>
    <cfRule type="expression" dxfId="3733" priority="87">
      <formula>$L25="Reasonably Possible - Response Required"</formula>
    </cfRule>
    <cfRule type="expression" dxfId="3732" priority="88">
      <formula>$L25="Not Reasonably Possible - Acceptable"</formula>
    </cfRule>
  </conditionalFormatting>
  <conditionalFormatting sqref="U33">
    <cfRule type="expression" dxfId="3731" priority="81">
      <formula>$L33=" "</formula>
    </cfRule>
    <cfRule type="expression" dxfId="3730" priority="82">
      <formula>$L33="Assessment incomplete"</formula>
    </cfRule>
    <cfRule type="expression" dxfId="3729" priority="83">
      <formula>$L33="Reasonably Possible - Response Required"</formula>
    </cfRule>
    <cfRule type="expression" dxfId="3728" priority="84">
      <formula>$L33="Not Reasonably Possible - Acceptable"</formula>
    </cfRule>
  </conditionalFormatting>
  <conditionalFormatting sqref="U40">
    <cfRule type="expression" dxfId="3727" priority="77">
      <formula>$L40=" "</formula>
    </cfRule>
    <cfRule type="expression" dxfId="3726" priority="78">
      <formula>$L40="Assessment incomplete"</formula>
    </cfRule>
    <cfRule type="expression" dxfId="3725" priority="79">
      <formula>$L40="Reasonably Possible - Response Required"</formula>
    </cfRule>
    <cfRule type="expression" dxfId="3724" priority="80">
      <formula>$L40="Not Reasonably Possible - Acceptable"</formula>
    </cfRule>
  </conditionalFormatting>
  <conditionalFormatting sqref="U44">
    <cfRule type="expression" dxfId="3723" priority="73">
      <formula>$L44=" "</formula>
    </cfRule>
    <cfRule type="expression" dxfId="3722" priority="74">
      <formula>$L44="Assessment incomplete"</formula>
    </cfRule>
    <cfRule type="expression" dxfId="3721" priority="75">
      <formula>$L44="Reasonably Possible - Response Required"</formula>
    </cfRule>
    <cfRule type="expression" dxfId="3720" priority="76">
      <formula>$L44="Not Reasonably Possible - Acceptable"</formula>
    </cfRule>
  </conditionalFormatting>
  <conditionalFormatting sqref="U16">
    <cfRule type="expression" dxfId="3719" priority="70">
      <formula>$L16="Assessment incomplete"</formula>
    </cfRule>
    <cfRule type="expression" dxfId="3718" priority="71">
      <formula>$L16="Reasonably Possible - Response Required"</formula>
    </cfRule>
    <cfRule type="expression" dxfId="3717" priority="72">
      <formula>$L16="Not Reasonably Possible - Acceptable"</formula>
    </cfRule>
  </conditionalFormatting>
  <conditionalFormatting sqref="U20">
    <cfRule type="expression" dxfId="3716" priority="67">
      <formula>$L20="Assessment incomplete"</formula>
    </cfRule>
    <cfRule type="expression" dxfId="3715" priority="68">
      <formula>$L20="Reasonably Possible - Response Required"</formula>
    </cfRule>
    <cfRule type="expression" dxfId="3714" priority="69">
      <formula>$L20="Not Reasonably Possible - Acceptable"</formula>
    </cfRule>
  </conditionalFormatting>
  <conditionalFormatting sqref="U23">
    <cfRule type="expression" dxfId="3713" priority="64">
      <formula>$L23="Assessment incomplete"</formula>
    </cfRule>
    <cfRule type="expression" dxfId="3712" priority="65">
      <formula>$L23="Reasonably Possible - Response Required"</formula>
    </cfRule>
    <cfRule type="expression" dxfId="3711" priority="66">
      <formula>$L23="Not Reasonably Possible - Acceptable"</formula>
    </cfRule>
  </conditionalFormatting>
  <conditionalFormatting sqref="U26">
    <cfRule type="expression" dxfId="3710" priority="61">
      <formula>$L26="Assessment incomplete"</formula>
    </cfRule>
    <cfRule type="expression" dxfId="3709" priority="62">
      <formula>$L26="Reasonably Possible - Response Required"</formula>
    </cfRule>
    <cfRule type="expression" dxfId="3708" priority="63">
      <formula>$L26="Not Reasonably Possible - Acceptable"</formula>
    </cfRule>
  </conditionalFormatting>
  <conditionalFormatting sqref="U31">
    <cfRule type="expression" dxfId="3707" priority="58">
      <formula>$L31="Assessment incomplete"</formula>
    </cfRule>
    <cfRule type="expression" dxfId="3706" priority="59">
      <formula>$L31="Reasonably Possible - Response Required"</formula>
    </cfRule>
    <cfRule type="expression" dxfId="3705" priority="60">
      <formula>$L31="Not Reasonably Possible - Acceptable"</formula>
    </cfRule>
  </conditionalFormatting>
  <conditionalFormatting sqref="U34">
    <cfRule type="expression" dxfId="3704" priority="55">
      <formula>$L34="Assessment incomplete"</formula>
    </cfRule>
    <cfRule type="expression" dxfId="3703" priority="56">
      <formula>$L34="Reasonably Possible - Response Required"</formula>
    </cfRule>
    <cfRule type="expression" dxfId="3702" priority="57">
      <formula>$L34="Not Reasonably Possible - Acceptable"</formula>
    </cfRule>
  </conditionalFormatting>
  <conditionalFormatting sqref="U41">
    <cfRule type="expression" dxfId="3701" priority="52">
      <formula>$L41="Assessment incomplete"</formula>
    </cfRule>
    <cfRule type="expression" dxfId="3700" priority="53">
      <formula>$L41="Reasonably Possible - Response Required"</formula>
    </cfRule>
    <cfRule type="expression" dxfId="3699" priority="54">
      <formula>$L41="Not Reasonably Possible - Acceptable"</formula>
    </cfRule>
  </conditionalFormatting>
  <conditionalFormatting sqref="U14">
    <cfRule type="expression" dxfId="3698" priority="49">
      <formula>$L14="Assessment incomplete"</formula>
    </cfRule>
    <cfRule type="expression" dxfId="3697" priority="50">
      <formula>$L14="Reasonably Possible - Response Required"</formula>
    </cfRule>
    <cfRule type="expression" dxfId="3696" priority="51">
      <formula>$L14="Not Reasonably Possible - Acceptable"</formula>
    </cfRule>
  </conditionalFormatting>
  <conditionalFormatting sqref="U32">
    <cfRule type="expression" dxfId="3695" priority="46">
      <formula>$L32="Assessment incomplete"</formula>
    </cfRule>
    <cfRule type="expression" dxfId="3694" priority="47">
      <formula>$L32="Reasonably Possible - Response Required"</formula>
    </cfRule>
    <cfRule type="expression" dxfId="3693" priority="48">
      <formula>$L32="Not Reasonably Possible - Acceptable"</formula>
    </cfRule>
  </conditionalFormatting>
  <conditionalFormatting sqref="U42">
    <cfRule type="expression" dxfId="3692" priority="43">
      <formula>$L42="Assessment incomplete"</formula>
    </cfRule>
    <cfRule type="expression" dxfId="3691" priority="44">
      <formula>$L42="Reasonably Possible - Response Required"</formula>
    </cfRule>
    <cfRule type="expression" dxfId="3690" priority="45">
      <formula>$L42="Not Reasonably Possible - Acceptable"</formula>
    </cfRule>
  </conditionalFormatting>
  <conditionalFormatting sqref="U43">
    <cfRule type="expression" dxfId="3689" priority="40">
      <formula>$L43="Assessment incomplete"</formula>
    </cfRule>
    <cfRule type="expression" dxfId="3688" priority="41">
      <formula>$L43="Reasonably Possible - Response Required"</formula>
    </cfRule>
    <cfRule type="expression" dxfId="3687" priority="42">
      <formula>$L43="Not Reasonably Possible - Acceptable"</formula>
    </cfRule>
  </conditionalFormatting>
  <conditionalFormatting sqref="U21">
    <cfRule type="expression" dxfId="3686" priority="34">
      <formula>$L21="Assessment incomplete"</formula>
    </cfRule>
    <cfRule type="expression" dxfId="3685" priority="35">
      <formula>$L21="Reasonably Possible - Response Required"</formula>
    </cfRule>
    <cfRule type="expression" dxfId="3684" priority="36">
      <formula>$L21="Not Reasonably Possible - Acceptable"</formula>
    </cfRule>
  </conditionalFormatting>
  <conditionalFormatting sqref="U24">
    <cfRule type="expression" dxfId="3683" priority="31">
      <formula>$L24="Assessment incomplete"</formula>
    </cfRule>
    <cfRule type="expression" dxfId="3682" priority="32">
      <formula>$L24="Reasonably Possible - Response Required"</formula>
    </cfRule>
    <cfRule type="expression" dxfId="3681" priority="33">
      <formula>$L24="Not Reasonably Possible - Acceptable"</formula>
    </cfRule>
  </conditionalFormatting>
  <conditionalFormatting sqref="U27">
    <cfRule type="expression" dxfId="3680" priority="28">
      <formula>$L27="Assessment incomplete"</formula>
    </cfRule>
    <cfRule type="expression" dxfId="3679" priority="29">
      <formula>$L27="Reasonably Possible - Response Required"</formula>
    </cfRule>
    <cfRule type="expression" dxfId="3678" priority="30">
      <formula>$L27="Not Reasonably Possible - Acceptable"</formula>
    </cfRule>
  </conditionalFormatting>
  <conditionalFormatting sqref="U28">
    <cfRule type="expression" dxfId="3677" priority="25">
      <formula>$L28="Assessment incomplete"</formula>
    </cfRule>
    <cfRule type="expression" dxfId="3676" priority="26">
      <formula>$L28="Reasonably Possible - Response Required"</formula>
    </cfRule>
    <cfRule type="expression" dxfId="3675" priority="27">
      <formula>$L28="Not Reasonably Possible - Acceptable"</formula>
    </cfRule>
  </conditionalFormatting>
  <conditionalFormatting sqref="U29">
    <cfRule type="expression" dxfId="3674" priority="22">
      <formula>$L29="Assessment incomplete"</formula>
    </cfRule>
    <cfRule type="expression" dxfId="3673" priority="23">
      <formula>$L29="Reasonably Possible - Response Required"</formula>
    </cfRule>
    <cfRule type="expression" dxfId="3672" priority="24">
      <formula>$L29="Not Reasonably Possible - Acceptable"</formula>
    </cfRule>
  </conditionalFormatting>
  <conditionalFormatting sqref="U35">
    <cfRule type="expression" dxfId="3671" priority="19">
      <formula>$L35="Assessment incomplete"</formula>
    </cfRule>
    <cfRule type="expression" dxfId="3670" priority="20">
      <formula>$L35="Reasonably Possible - Response Required"</formula>
    </cfRule>
    <cfRule type="expression" dxfId="3669" priority="21">
      <formula>$L35="Not Reasonably Possible - Acceptable"</formula>
    </cfRule>
  </conditionalFormatting>
  <conditionalFormatting sqref="U36">
    <cfRule type="expression" dxfId="3668" priority="16">
      <formula>$L36="Assessment incomplete"</formula>
    </cfRule>
    <cfRule type="expression" dxfId="3667" priority="17">
      <formula>$L36="Reasonably Possible - Response Required"</formula>
    </cfRule>
    <cfRule type="expression" dxfId="3666" priority="18">
      <formula>$L36="Not Reasonably Possible - Acceptable"</formula>
    </cfRule>
  </conditionalFormatting>
  <conditionalFormatting sqref="U38">
    <cfRule type="expression" dxfId="3665" priority="13">
      <formula>$L38="Assessment incomplete"</formula>
    </cfRule>
    <cfRule type="expression" dxfId="3664" priority="14">
      <formula>$L38="Reasonably Possible - Response Required"</formula>
    </cfRule>
    <cfRule type="expression" dxfId="3663" priority="15">
      <formula>$L38="Not Reasonably Possible - Acceptable"</formula>
    </cfRule>
  </conditionalFormatting>
  <conditionalFormatting sqref="U39">
    <cfRule type="expression" dxfId="3662" priority="10">
      <formula>$L39="Assessment incomplete"</formula>
    </cfRule>
    <cfRule type="expression" dxfId="3661" priority="11">
      <formula>$L39="Reasonably Possible - Response Required"</formula>
    </cfRule>
    <cfRule type="expression" dxfId="3660" priority="12">
      <formula>$L39="Not Reasonably Possible - Acceptable"</formula>
    </cfRule>
  </conditionalFormatting>
  <conditionalFormatting sqref="U37">
    <cfRule type="expression" dxfId="3659" priority="7">
      <formula>$L37="Assessment incomplete"</formula>
    </cfRule>
    <cfRule type="expression" dxfId="3658" priority="8">
      <formula>$L37="Reasonably Possible - Response Required"</formula>
    </cfRule>
    <cfRule type="expression" dxfId="3657" priority="9">
      <formula>$L37="Not Reasonably Possible - Acceptable"</formula>
    </cfRule>
  </conditionalFormatting>
  <conditionalFormatting sqref="U13">
    <cfRule type="expression" dxfId="3656" priority="125">
      <formula>$L12="Assessment incomplete"</formula>
    </cfRule>
    <cfRule type="expression" dxfId="3655" priority="126">
      <formula>$L12="Reasonably Possible - Response Required"</formula>
    </cfRule>
    <cfRule type="expression" dxfId="3654" priority="127">
      <formula>$L12="Not Reasonably Possible - Acceptable"</formula>
    </cfRule>
  </conditionalFormatting>
  <conditionalFormatting sqref="U12">
    <cfRule type="expression" dxfId="3653" priority="4">
      <formula>$L12="Assessment incomplete"</formula>
    </cfRule>
    <cfRule type="expression" dxfId="3652" priority="5">
      <formula>$L12="Reasonably Possible - Response Required"</formula>
    </cfRule>
    <cfRule type="expression" dxfId="3651" priority="6">
      <formula>$L12="Not Reasonably Possible - Acceptable"</formula>
    </cfRule>
  </conditionalFormatting>
  <conditionalFormatting sqref="U17">
    <cfRule type="expression" dxfId="3650" priority="37">
      <formula>$L17="Assessment incomplete"</formula>
    </cfRule>
    <cfRule type="expression" dxfId="3649" priority="38">
      <formula>$L17="Reasonably Possible - Response Required"</formula>
    </cfRule>
    <cfRule type="expression" dxfId="3648" priority="39">
      <formula>$L17="Not Reasonably Possible - Acceptable"</formula>
    </cfRule>
  </conditionalFormatting>
  <conditionalFormatting sqref="U18">
    <cfRule type="expression" dxfId="3647" priority="1">
      <formula>$L17="Assessment incomplete"</formula>
    </cfRule>
    <cfRule type="expression" dxfId="3646" priority="2">
      <formula>$L17="Reasonably Possible - Response Required"</formula>
    </cfRule>
    <cfRule type="expression" dxfId="3645" priority="3">
      <formula>$L17="Not Reasonably Possible - Acceptable"</formula>
    </cfRule>
  </conditionalFormatting>
  <dataValidations count="7">
    <dataValidation allowBlank="1" showErrorMessage="1" sqref="M19 M15 M22 M25 M30 M33 M40 P12:Q44 M46:M50 M44 F31:F32 F41:F43 D12:D14 F34:F39 F14 D20:F21 D23:F24 F26:F29 F16:F17 F12 D16:E18 P46:Q50 W19 W15 W22 W25 W30 W33 W40 W46:W50 S40:T40 S33:T33 S30:T30 S25:T25 S22:T22 S15:T15 S19:T19 S44:T44 S46:T50 W44" xr:uid="{C837D0E6-26E4-40D8-8870-8BC9262B42DB}"/>
    <dataValidation allowBlank="1" showErrorMessage="1" prompt="_x000a_" sqref="N15 N25 N19 N22 N30 N33 N44 N46:N50 N12:N13 N40" xr:uid="{6799D0A6-0971-4D1A-ACB5-417E216A9B2B}"/>
    <dataValidation allowBlank="1" showErrorMessage="1" promptTitle=" " prompt=" _x000a__x000a_" sqref="F15 F19 F22 F25 F30 F33 F40 F44 F46:F50 D46:D49" xr:uid="{56F5D2BC-FE8A-48AA-B290-58CACBC423BC}"/>
    <dataValidation allowBlank="1" showInputMessage="1" sqref="L15" xr:uid="{A57F0829-9494-4717-9D1C-023525E68B38}"/>
    <dataValidation allowBlank="1" showErrorMessage="1" promptTitle=" " prompt=" " sqref="N18 N35 N37 N42:N43" xr:uid="{3703FDBB-74A9-4D9A-9DBF-17D7B8FF098A}"/>
    <dataValidation allowBlank="1" showErrorMessage="1" promptTitle="System of Quality Management" prompt="Establish, apply, maintain/monitor  system of quality management with policies, checklists, structured procedures on governance and leadership with responses and controls to mitigate quality risks. (N/A if risk is Acceptable)_x000a_" sqref="O46:O50 O12:O44" xr:uid="{C3D5BCE8-5BC9-4A2F-BF02-54AF229A1EA2}"/>
    <dataValidation allowBlank="1" showErrorMessage="1" promptTitle=" " prompt=" _x000a_" sqref="N34 N36 N38:N39 N41 D50 N14 N16:N17 N20:N21 N23:N24 N26:N29 N31:N32" xr:uid="{A9D4FD19-48E2-44E0-A9A9-2C612CDCECB2}"/>
  </dataValidations>
  <pageMargins left="0.25" right="0.25" top="0.75" bottom="0.75" header="0.3" footer="0.3"/>
  <pageSetup paperSize="9" scale="85" fitToHeight="0" orientation="landscape" r:id="rId1"/>
  <headerFooter>
    <oddFooter>&amp;C
&amp;R&amp;P</oddFooter>
  </headerFooter>
  <ignoredErrors>
    <ignoredError sqref="L22 L25 L30:L31 L40 L15:L16 L19:L20 L33"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22FAD6B-6157-41C7-AACC-07BD76694768}">
          <x14:formula1>
            <xm:f>List!$F$4:$F$9</xm:f>
          </x14:formula1>
          <xm:sqref>G54:G1048576 G12 G19:G44 G14:G17 G46:G50</xm:sqref>
        </x14:dataValidation>
        <x14:dataValidation type="list" allowBlank="1" showInputMessage="1" showErrorMessage="1" xr:uid="{99DA951C-1D46-4EAA-9AF8-59AA135734F2}">
          <x14:formula1>
            <xm:f>List!$G$4:$G$9</xm:f>
          </x14:formula1>
          <xm:sqref>H54:H1048576 H19:H44 H12 H14:H17 H46:H50</xm:sqref>
        </x14:dataValidation>
        <x14:dataValidation type="list" allowBlank="1" showInputMessage="1" showErrorMessage="1" xr:uid="{5E4DB746-BB4D-4176-BF6F-4648EDF403EE}">
          <x14:formula1>
            <xm:f>List!$M$5:$M$6</xm:f>
          </x14:formula1>
          <xm:sqref>U10:U52</xm:sqref>
        </x14:dataValidation>
        <x14:dataValidation type="list" allowBlank="1" showInputMessage="1" showErrorMessage="1" xr:uid="{BAA82A1C-F771-45B6-93D3-9F10C07D07C6}">
          <x14:formula1>
            <xm:f>List!$N$5:$N$6</xm:f>
          </x14:formula1>
          <xm:sqref>V10:V52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3FA9896BFCAB4BB3AA32D4FFDB3A5A" ma:contentTypeVersion="12" ma:contentTypeDescription="Create a new document." ma:contentTypeScope="" ma:versionID="38874d09ee3193d90f963012cc6aed4a">
  <xsd:schema xmlns:xsd="http://www.w3.org/2001/XMLSchema" xmlns:xs="http://www.w3.org/2001/XMLSchema" xmlns:p="http://schemas.microsoft.com/office/2006/metadata/properties" xmlns:ns2="35f40b78-ac7f-4545-8581-5be517d2306c" xmlns:ns3="2df10cdb-d1bf-4325-b244-102e3a7f8b16" targetNamespace="http://schemas.microsoft.com/office/2006/metadata/properties" ma:root="true" ma:fieldsID="b2c395d6650f38aecd4aa3217b3b5624" ns2:_="" ns3:_="">
    <xsd:import namespace="35f40b78-ac7f-4545-8581-5be517d2306c"/>
    <xsd:import namespace="2df10cdb-d1bf-4325-b244-102e3a7f8b1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f40b78-ac7f-4545-8581-5be517d230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5acf229-91ff-4a8f-a471-366b53c01d1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f10cdb-d1bf-4325-b244-102e3a7f8b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fdf540b-f169-44e2-a5b9-4221bff9f1a2}" ma:internalName="TaxCatchAll" ma:showField="CatchAllData" ma:web="2df10cdb-d1bf-4325-b244-102e3a7f8b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5f40b78-ac7f-4545-8581-5be517d2306c">
      <Terms xmlns="http://schemas.microsoft.com/office/infopath/2007/PartnerControls"/>
    </lcf76f155ced4ddcb4097134ff3c332f>
    <TaxCatchAll xmlns="2df10cdb-d1bf-4325-b244-102e3a7f8b16" xsi:nil="true"/>
  </documentManagement>
</p:properties>
</file>

<file path=customXml/itemProps1.xml><?xml version="1.0" encoding="utf-8"?>
<ds:datastoreItem xmlns:ds="http://schemas.openxmlformats.org/officeDocument/2006/customXml" ds:itemID="{7EBB99AD-9275-4B20-869A-C37FBD435E22}">
  <ds:schemaRefs>
    <ds:schemaRef ds:uri="http://schemas.microsoft.com/sharepoint/v3/contenttype/forms"/>
  </ds:schemaRefs>
</ds:datastoreItem>
</file>

<file path=customXml/itemProps2.xml><?xml version="1.0" encoding="utf-8"?>
<ds:datastoreItem xmlns:ds="http://schemas.openxmlformats.org/officeDocument/2006/customXml" ds:itemID="{E0495F0B-178E-46D4-B8E0-4E22C7280D62}"/>
</file>

<file path=customXml/itemProps3.xml><?xml version="1.0" encoding="utf-8"?>
<ds:datastoreItem xmlns:ds="http://schemas.openxmlformats.org/officeDocument/2006/customXml" ds:itemID="{8D77D011-75DB-4D1B-A0F0-1BCD2292328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Title &amp; Terms</vt:lpstr>
      <vt:lpstr>Accept &amp; Continue to Set up</vt:lpstr>
      <vt:lpstr>Overview 1</vt:lpstr>
      <vt:lpstr>Overview 2</vt:lpstr>
      <vt:lpstr>Tool Outline</vt:lpstr>
      <vt:lpstr>Risk Matrix</vt:lpstr>
      <vt:lpstr>Monitoring</vt:lpstr>
      <vt:lpstr>Worksheet Guide</vt:lpstr>
      <vt:lpstr>Governance &amp; Leadership</vt:lpstr>
      <vt:lpstr>Relevant Ethical Requirements</vt:lpstr>
      <vt:lpstr>Acceptance &amp; Continuance</vt:lpstr>
      <vt:lpstr>Engagement Performance</vt:lpstr>
      <vt:lpstr>Resources</vt:lpstr>
      <vt:lpstr>Information &amp; Communication</vt:lpstr>
      <vt:lpstr>Risk model</vt:lpstr>
      <vt:lpstr>List</vt:lpstr>
      <vt:lpstr>'Accept &amp; Continue to Set up'!Print_Titles</vt:lpstr>
      <vt:lpstr>'Acceptance &amp; Continuance'!Print_Titles</vt:lpstr>
      <vt:lpstr>'Engagement Performance'!Print_Titles</vt:lpstr>
      <vt:lpstr>'Governance &amp; Leadership'!Print_Titles</vt:lpstr>
      <vt:lpstr>'Information &amp; Communication'!Print_Titles</vt:lpstr>
      <vt:lpstr>'Overview 1'!Print_Titles</vt:lpstr>
      <vt:lpstr>'Overview 2'!Print_Titles</vt:lpstr>
      <vt:lpstr>'Relevant Ethical Requirements'!Print_Titles</vt:lpstr>
      <vt:lpstr>Resources!Print_Titles</vt:lpstr>
    </vt:vector>
  </TitlesOfParts>
  <Manager/>
  <Company>CPA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Tony Tassone</dc:creator>
  <cp:keywords/>
  <dc:description/>
  <cp:lastModifiedBy>Mitchell Thompson</cp:lastModifiedBy>
  <cp:revision/>
  <cp:lastPrinted>2022-06-21T06:01:26Z</cp:lastPrinted>
  <dcterms:created xsi:type="dcterms:W3CDTF">2022-05-04T17:16:51Z</dcterms:created>
  <dcterms:modified xsi:type="dcterms:W3CDTF">2023-07-26T23:40:48Z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0x01010001D6CEC02DC3FC4AA94FB121C034DCA2</vt:lpwstr>
  </property>
</Properties>
</file>